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VESTA\"/>
    </mc:Choice>
  </mc:AlternateContent>
  <xr:revisionPtr revIDLastSave="0" documentId="13_ncr:1_{C6448578-3759-4D1C-959A-F863B996763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Vesta &amp; Vesta CT" sheetId="1" r:id="rId1"/>
  </sheets>
  <definedNames>
    <definedName name="_xlnm.Print_Area" localSheetId="0">'Vesta &amp; Vesta CT'!$A$1:$W$23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L23" i="1" l="1"/>
  <c r="D23" i="1"/>
  <c r="I23" i="1"/>
  <c r="J23" i="1"/>
  <c r="G23" i="1"/>
  <c r="K23" i="1"/>
  <c r="M23" i="1"/>
  <c r="E23" i="1"/>
  <c r="C23" i="1"/>
  <c r="F23" i="1"/>
  <c r="H23" i="1"/>
</calcChain>
</file>

<file path=xl/sharedStrings.xml><?xml version="1.0" encoding="utf-8"?>
<sst xmlns="http://schemas.openxmlformats.org/spreadsheetml/2006/main" count="32" uniqueCount="25">
  <si>
    <t>EN 442 Certification Data</t>
  </si>
  <si>
    <t>775 mm</t>
  </si>
  <si>
    <t>&lt;&lt;&lt;</t>
  </si>
  <si>
    <t>Delta T</t>
  </si>
  <si>
    <t>Watt</t>
  </si>
  <si>
    <t>Hauteur</t>
  </si>
  <si>
    <t>Type</t>
  </si>
  <si>
    <t>W/m en 75/65/20°C</t>
  </si>
  <si>
    <t>n-Exposant</t>
  </si>
  <si>
    <t>Capacité thermique:</t>
  </si>
  <si>
    <t>Temp. d'entrée (°C)</t>
  </si>
  <si>
    <t>Temp. de sortie (°C)</t>
  </si>
  <si>
    <t>Temp.  ambiente (°C)</t>
  </si>
  <si>
    <t>Longueur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</si>
  <si>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</si>
  <si>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</si>
  <si>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</si>
  <si>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</si>
  <si>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Vesta &amp; Vesta CT</t>
  </si>
  <si>
    <t>1217 mm</t>
  </si>
  <si>
    <t>1469 mm</t>
  </si>
  <si>
    <t>1856 mm</t>
  </si>
  <si>
    <t>Surface (m²)</t>
  </si>
  <si>
    <t>Poids (kg)</t>
  </si>
  <si>
    <t>Volume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</si>
</sst>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5" fontId="6" fillId="0" borderId="8" xfId="1" applyNumberFormat="1" applyFont="1" applyBorder="1" applyAlignment="1" applyProtection="1">
      <alignment horizontal="right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/>
      <protection hidden="1"/>
    </xf>
    <xf numFmtId="166" fontId="6" fillId="0" borderId="4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5" fontId="6" fillId="0" borderId="16" xfId="1" applyNumberFormat="1" applyFont="1" applyBorder="1" applyAlignment="1" applyProtection="1">
      <alignment vertical="center"/>
      <protection hidden="1"/>
    </xf>
    <xf numFmtId="165" fontId="6" fillId="0" borderId="17" xfId="1" applyNumberFormat="1" applyFont="1" applyBorder="1" applyAlignment="1" applyProtection="1">
      <alignment vertical="center"/>
      <protection hidden="1"/>
    </xf>
    <xf numFmtId="165" fontId="6" fillId="0" borderId="18" xfId="1" applyNumberFormat="1" applyFont="1" applyBorder="1" applyProtection="1">
      <protection hidden="1"/>
    </xf>
    <xf numFmtId="0" fontId="2" fillId="0" borderId="5" xfId="0" applyFont="1" applyBorder="1" applyAlignment="1" applyProtection="1">
      <protection hidden="1"/>
    </xf>
    <xf numFmtId="0" fontId="2" fillId="0" borderId="6" xfId="0" applyFont="1" applyBorder="1" applyAlignment="1" applyProtection="1">
      <protection hidden="1"/>
    </xf>
    <xf numFmtId="164" fontId="8" fillId="0" borderId="5" xfId="1" applyNumberFormat="1" applyFont="1" applyBorder="1" applyAlignment="1" applyProtection="1">
      <alignment vertical="center"/>
      <protection hidden="1"/>
    </xf>
    <xf numFmtId="164" fontId="8" fillId="0" borderId="6" xfId="1" applyNumberFormat="1" applyFont="1" applyBorder="1" applyAlignment="1" applyProtection="1">
      <alignment vertical="center"/>
      <protection hidden="1"/>
    </xf>
    <xf numFmtId="164" fontId="8" fillId="0" borderId="7" xfId="1" applyNumberFormat="1" applyFont="1" applyBorder="1" applyAlignment="1" applyProtection="1">
      <alignment vertical="center"/>
      <protection hidden="1"/>
    </xf>
    <xf numFmtId="3" fontId="6" fillId="0" borderId="6" xfId="1" applyNumberFormat="1" applyFont="1" applyBorder="1" applyAlignment="1" applyProtection="1">
      <alignment vertical="center"/>
      <protection hidden="1"/>
    </xf>
    <xf numFmtId="3" fontId="6" fillId="0" borderId="7" xfId="1" applyNumberFormat="1" applyFont="1" applyBorder="1" applyAlignment="1" applyProtection="1">
      <alignment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7" ht="30.75" customHeight="1" x14ac:dyDescent="0.5">
      <c r="A1" s="1"/>
      <c r="B1" s="2"/>
      <c r="C1" s="68" t="s">
        <v>18</v>
      </c>
      <c r="D1" s="68"/>
      <c r="E1" s="68"/>
      <c r="F1" s="68"/>
      <c r="G1" s="68"/>
      <c r="H1" s="68"/>
    </row>
    <row r="2" spans="1:17" ht="15.75" customHeight="1" x14ac:dyDescent="0.25">
      <c r="A2" s="4"/>
      <c r="B2" s="5"/>
    </row>
    <row r="3" spans="1:17" ht="15.75" customHeight="1" x14ac:dyDescent="0.25">
      <c r="A3" s="6"/>
      <c r="B3" s="6"/>
    </row>
    <row r="4" spans="1:17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17" ht="15.75" x14ac:dyDescent="0.25">
      <c r="A5" s="57" t="s">
        <v>5</v>
      </c>
      <c r="B5" s="69"/>
      <c r="C5" s="63" t="s">
        <v>1</v>
      </c>
      <c r="D5" s="64"/>
      <c r="E5" s="63" t="s">
        <v>19</v>
      </c>
      <c r="F5" s="65"/>
      <c r="G5" s="64"/>
      <c r="H5" s="63" t="s">
        <v>20</v>
      </c>
      <c r="I5" s="65"/>
      <c r="J5" s="64"/>
      <c r="K5" s="63" t="s">
        <v>21</v>
      </c>
      <c r="L5" s="65"/>
      <c r="M5" s="64"/>
    </row>
    <row r="6" spans="1:17" ht="15.75" x14ac:dyDescent="0.25">
      <c r="A6" s="59" t="s">
        <v>6</v>
      </c>
      <c r="B6" s="60"/>
      <c r="C6" s="10">
        <v>500</v>
      </c>
      <c r="D6" s="11">
        <v>600</v>
      </c>
      <c r="E6" s="10">
        <v>500</v>
      </c>
      <c r="F6" s="11">
        <v>600</v>
      </c>
      <c r="G6" s="11">
        <v>750</v>
      </c>
      <c r="H6" s="10">
        <v>500</v>
      </c>
      <c r="I6" s="11">
        <v>600</v>
      </c>
      <c r="J6" s="11">
        <v>750</v>
      </c>
      <c r="K6" s="10">
        <v>500</v>
      </c>
      <c r="L6" s="11">
        <v>600</v>
      </c>
      <c r="M6" s="11">
        <v>750</v>
      </c>
    </row>
    <row r="7" spans="1:17" ht="16.5" thickBot="1" x14ac:dyDescent="0.3">
      <c r="A7" s="61"/>
      <c r="B7" s="62"/>
      <c r="C7" s="46"/>
      <c r="D7" s="47"/>
      <c r="E7" s="48"/>
      <c r="F7" s="49"/>
      <c r="G7" s="49"/>
      <c r="H7" s="48"/>
      <c r="I7" s="49"/>
      <c r="J7" s="49"/>
      <c r="K7" s="48"/>
      <c r="L7" s="49"/>
      <c r="M7" s="50"/>
    </row>
    <row r="8" spans="1:17" ht="15.75" x14ac:dyDescent="0.25">
      <c r="A8" s="57" t="s">
        <v>7</v>
      </c>
      <c r="B8" s="58"/>
      <c r="C8" s="31">
        <v>357</v>
      </c>
      <c r="D8" s="32">
        <v>420</v>
      </c>
      <c r="E8" s="33">
        <v>511</v>
      </c>
      <c r="F8" s="32">
        <v>595</v>
      </c>
      <c r="G8" s="32">
        <v>721</v>
      </c>
      <c r="H8" s="33">
        <v>629</v>
      </c>
      <c r="I8" s="32">
        <v>737</v>
      </c>
      <c r="J8" s="32">
        <v>899</v>
      </c>
      <c r="K8" s="33">
        <v>786</v>
      </c>
      <c r="L8" s="32">
        <v>922</v>
      </c>
      <c r="M8" s="34">
        <v>1125</v>
      </c>
    </row>
    <row r="9" spans="1:17" ht="15.75" x14ac:dyDescent="0.25">
      <c r="A9" s="66" t="s">
        <v>8</v>
      </c>
      <c r="B9" s="67"/>
      <c r="C9" s="53">
        <v>1.1970000000000001</v>
      </c>
      <c r="D9" s="54">
        <v>1.1943999999999999</v>
      </c>
      <c r="E9" s="55">
        <v>1.2321</v>
      </c>
      <c r="F9" s="54">
        <v>1.2322</v>
      </c>
      <c r="G9" s="54">
        <v>1.2323999999999999</v>
      </c>
      <c r="H9" s="55">
        <v>1.2356</v>
      </c>
      <c r="I9" s="54">
        <v>1.2345999999999999</v>
      </c>
      <c r="J9" s="54">
        <v>1.2333000000000001</v>
      </c>
      <c r="K9" s="55">
        <v>1.2393000000000001</v>
      </c>
      <c r="L9" s="54">
        <v>1.2376</v>
      </c>
      <c r="M9" s="56">
        <v>1.2352000000000001</v>
      </c>
    </row>
    <row r="10" spans="1:17" ht="15.75" x14ac:dyDescent="0.25">
      <c r="A10" s="57" t="s">
        <v>22</v>
      </c>
      <c r="B10" s="58"/>
      <c r="C10" s="35">
        <v>0.6</v>
      </c>
      <c r="D10" s="36">
        <v>0.8</v>
      </c>
      <c r="E10" s="37">
        <v>0.9</v>
      </c>
      <c r="F10" s="36">
        <v>1.1000000000000001</v>
      </c>
      <c r="G10" s="36">
        <v>1.3</v>
      </c>
      <c r="H10" s="37">
        <v>1.2</v>
      </c>
      <c r="I10" s="36">
        <v>1.4</v>
      </c>
      <c r="J10" s="36">
        <v>1.6</v>
      </c>
      <c r="K10" s="37">
        <v>1.4</v>
      </c>
      <c r="L10" s="36">
        <v>1.7</v>
      </c>
      <c r="M10" s="38">
        <v>2</v>
      </c>
    </row>
    <row r="11" spans="1:17" ht="15.75" x14ac:dyDescent="0.25">
      <c r="A11" s="66" t="s">
        <v>23</v>
      </c>
      <c r="B11" s="67"/>
      <c r="C11" s="12">
        <v>5.8</v>
      </c>
      <c r="D11" s="13">
        <v>6.6</v>
      </c>
      <c r="E11" s="14">
        <v>8.3000000000000007</v>
      </c>
      <c r="F11" s="13">
        <v>9.6</v>
      </c>
      <c r="G11" s="13">
        <v>11.4</v>
      </c>
      <c r="H11" s="14">
        <v>10.4</v>
      </c>
      <c r="I11" s="13">
        <v>11.9</v>
      </c>
      <c r="J11" s="13">
        <v>14.3</v>
      </c>
      <c r="K11" s="14">
        <v>12.8</v>
      </c>
      <c r="L11" s="13">
        <v>14.6</v>
      </c>
      <c r="M11" s="15">
        <v>17.3</v>
      </c>
    </row>
    <row r="12" spans="1:17" ht="16.5" thickBot="1" x14ac:dyDescent="0.3">
      <c r="A12" s="57" t="s">
        <v>24</v>
      </c>
      <c r="B12" s="58"/>
      <c r="C12" s="39">
        <v>3.6</v>
      </c>
      <c r="D12" s="40">
        <v>4.0999999999999996</v>
      </c>
      <c r="E12" s="41">
        <v>5.2</v>
      </c>
      <c r="F12" s="40">
        <v>5.9</v>
      </c>
      <c r="G12" s="40">
        <v>7</v>
      </c>
      <c r="H12" s="41">
        <v>6.5</v>
      </c>
      <c r="I12" s="40">
        <v>7.4</v>
      </c>
      <c r="J12" s="40">
        <v>8.6999999999999993</v>
      </c>
      <c r="K12" s="41">
        <v>8</v>
      </c>
      <c r="L12" s="40">
        <v>9.1</v>
      </c>
      <c r="M12" s="42">
        <v>10.7</v>
      </c>
    </row>
    <row r="13" spans="1:17" ht="15.75" x14ac:dyDescent="0.25">
      <c r="A13" s="26"/>
      <c r="B13" s="2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1" x14ac:dyDescent="0.35">
      <c r="A14" s="27" t="s">
        <v>9</v>
      </c>
      <c r="B14" s="27"/>
      <c r="C14" s="16"/>
      <c r="D14" s="16"/>
      <c r="E14" s="25" t="s">
        <v>14</v>
      </c>
      <c r="F14" s="25"/>
      <c r="H14" s="25"/>
      <c r="I14" s="25"/>
      <c r="J14" s="25"/>
      <c r="K14" s="9"/>
      <c r="L14" s="25"/>
      <c r="M14" s="25"/>
      <c r="N14" s="9"/>
      <c r="O14" s="25"/>
      <c r="P14" s="25"/>
      <c r="Q14" s="9"/>
    </row>
    <row r="15" spans="1:17" ht="15.75" x14ac:dyDescent="0.25">
      <c r="A15" s="28" t="s">
        <v>10</v>
      </c>
      <c r="B15" s="28"/>
      <c r="C15" s="17">
        <v>75</v>
      </c>
      <c r="D15" s="18" t="s">
        <v>2</v>
      </c>
      <c r="E15" s="30" t="s">
        <v>15</v>
      </c>
      <c r="F15" s="30"/>
      <c r="H15" s="30"/>
      <c r="I15" s="30"/>
      <c r="J15" s="30"/>
      <c r="K15" s="9"/>
      <c r="L15" s="19"/>
      <c r="M15" s="19"/>
      <c r="N15" s="9"/>
      <c r="O15" s="19"/>
      <c r="P15" s="19"/>
      <c r="Q15" s="9"/>
    </row>
    <row r="16" spans="1:17" ht="15.75" x14ac:dyDescent="0.25">
      <c r="A16" s="28" t="s">
        <v>11</v>
      </c>
      <c r="B16" s="28"/>
      <c r="C16" s="17">
        <v>65</v>
      </c>
      <c r="D16" s="18" t="s">
        <v>2</v>
      </c>
      <c r="E16" s="30" t="s">
        <v>16</v>
      </c>
      <c r="F16" s="30"/>
      <c r="H16" s="30"/>
      <c r="I16" s="30"/>
      <c r="J16" s="30"/>
      <c r="K16" s="9"/>
      <c r="L16" s="19"/>
      <c r="M16" s="19"/>
      <c r="N16" s="9"/>
      <c r="O16" s="19"/>
      <c r="P16" s="19"/>
      <c r="Q16" s="9"/>
    </row>
    <row r="17" spans="1:17" ht="15.75" x14ac:dyDescent="0.25">
      <c r="A17" s="28" t="s">
        <v>12</v>
      </c>
      <c r="B17" s="28"/>
      <c r="C17" s="17">
        <v>20</v>
      </c>
      <c r="D17" s="18" t="s">
        <v>2</v>
      </c>
      <c r="E17" s="30" t="s">
        <v>17</v>
      </c>
      <c r="F17" s="30"/>
      <c r="H17" s="30"/>
      <c r="I17" s="30"/>
      <c r="J17" s="30"/>
      <c r="K17" s="9"/>
      <c r="L17" s="19"/>
      <c r="M17" s="19"/>
      <c r="N17" s="9"/>
      <c r="O17" s="19"/>
      <c r="P17" s="19"/>
      <c r="Q17" s="9"/>
    </row>
    <row r="18" spans="1:17" ht="15.75" x14ac:dyDescent="0.25">
      <c r="A18" s="29" t="s">
        <v>3</v>
      </c>
      <c r="B18" s="29"/>
      <c r="C18" s="20">
        <f>(AVERAGE(C15:C16))-C17</f>
        <v>50</v>
      </c>
      <c r="D18" s="8"/>
      <c r="E18" s="21"/>
      <c r="F18" s="6"/>
      <c r="G18" s="6"/>
      <c r="H18" s="6"/>
      <c r="I18" s="8"/>
      <c r="J18" s="8"/>
      <c r="K18" s="9"/>
      <c r="L18" s="8"/>
      <c r="M18" s="8"/>
      <c r="N18" s="9"/>
      <c r="O18" s="8"/>
      <c r="P18" s="8"/>
      <c r="Q18" s="9"/>
    </row>
    <row r="19" spans="1:17" ht="15.75" x14ac:dyDescent="0.25">
      <c r="A19" s="26"/>
      <c r="B19" s="2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.75" x14ac:dyDescent="0.25">
      <c r="A20" s="57" t="s">
        <v>5</v>
      </c>
      <c r="B20" s="69"/>
      <c r="C20" s="63" t="s">
        <v>1</v>
      </c>
      <c r="D20" s="64"/>
      <c r="E20" s="63" t="s">
        <v>19</v>
      </c>
      <c r="F20" s="65"/>
      <c r="G20" s="64"/>
      <c r="H20" s="63" t="s">
        <v>20</v>
      </c>
      <c r="I20" s="65"/>
      <c r="J20" s="64"/>
      <c r="K20" s="63" t="s">
        <v>21</v>
      </c>
      <c r="L20" s="65"/>
      <c r="M20" s="64"/>
    </row>
    <row r="21" spans="1:17" ht="15.75" x14ac:dyDescent="0.25">
      <c r="A21" s="59" t="s">
        <v>13</v>
      </c>
      <c r="B21" s="60"/>
      <c r="C21" s="10">
        <v>500</v>
      </c>
      <c r="D21" s="11">
        <v>600</v>
      </c>
      <c r="E21" s="10">
        <v>500</v>
      </c>
      <c r="F21" s="11">
        <v>600</v>
      </c>
      <c r="G21" s="11">
        <v>750</v>
      </c>
      <c r="H21" s="10">
        <v>500</v>
      </c>
      <c r="I21" s="11">
        <v>600</v>
      </c>
      <c r="J21" s="11">
        <v>750</v>
      </c>
      <c r="K21" s="10">
        <v>500</v>
      </c>
      <c r="L21" s="11">
        <v>600</v>
      </c>
      <c r="M21" s="11">
        <v>750</v>
      </c>
    </row>
    <row r="22" spans="1:17" ht="16.5" thickBot="1" x14ac:dyDescent="0.3">
      <c r="A22" s="61"/>
      <c r="B22" s="62"/>
      <c r="C22" s="46"/>
      <c r="D22" s="47"/>
      <c r="E22" s="48"/>
      <c r="F22" s="49"/>
      <c r="G22" s="49"/>
      <c r="H22" s="48"/>
      <c r="I22" s="49"/>
      <c r="J22" s="49"/>
      <c r="K22" s="51"/>
      <c r="L22" s="51"/>
      <c r="M22" s="52"/>
    </row>
    <row r="23" spans="1:17" ht="16.5" thickBot="1" x14ac:dyDescent="0.3">
      <c r="A23" s="57" t="s">
        <v>4</v>
      </c>
      <c r="B23" s="58"/>
      <c r="C23" s="43">
        <f t="shared" ref="C23:D23" si="0">ROUND((($C$18/50)^C$9)*C$8,0)</f>
        <v>357</v>
      </c>
      <c r="D23" s="44">
        <f t="shared" si="0"/>
        <v>420</v>
      </c>
      <c r="E23" s="43">
        <f t="shared" ref="E23:M23" si="1">ROUND((($C$18/50)^E$9)*E$8,0)</f>
        <v>511</v>
      </c>
      <c r="F23" s="44">
        <f t="shared" si="1"/>
        <v>595</v>
      </c>
      <c r="G23" s="44">
        <f t="shared" si="1"/>
        <v>721</v>
      </c>
      <c r="H23" s="43">
        <f t="shared" si="1"/>
        <v>629</v>
      </c>
      <c r="I23" s="44">
        <f t="shared" si="1"/>
        <v>737</v>
      </c>
      <c r="J23" s="44">
        <f t="shared" si="1"/>
        <v>899</v>
      </c>
      <c r="K23" s="43">
        <f t="shared" si="1"/>
        <v>786</v>
      </c>
      <c r="L23" s="44">
        <f t="shared" si="1"/>
        <v>922</v>
      </c>
      <c r="M23" s="45">
        <f t="shared" si="1"/>
        <v>1125</v>
      </c>
    </row>
    <row r="24" spans="1:17" ht="15.75" x14ac:dyDescent="0.25">
      <c r="A24" s="9"/>
      <c r="B24" s="22"/>
      <c r="C24" s="23"/>
      <c r="D24" s="23"/>
      <c r="E24" s="24"/>
      <c r="F24" s="23"/>
      <c r="G24" s="23"/>
      <c r="H24" s="24"/>
      <c r="I24" s="23"/>
      <c r="J24" s="23"/>
      <c r="K24" s="24"/>
    </row>
    <row r="25" spans="1:17" ht="15.75" x14ac:dyDescent="0.25">
      <c r="A25" s="9"/>
      <c r="B25" s="22"/>
      <c r="C25" s="23"/>
      <c r="D25" s="23"/>
      <c r="E25" s="24"/>
      <c r="F25" s="23"/>
      <c r="G25" s="23"/>
      <c r="H25" s="24"/>
      <c r="I25" s="23"/>
      <c r="J25" s="23"/>
      <c r="K25" s="24"/>
    </row>
    <row r="26" spans="1:17" ht="15.75" x14ac:dyDescent="0.25">
      <c r="A26" s="9"/>
      <c r="B26" s="22"/>
      <c r="C26" s="23"/>
      <c r="D26" s="23"/>
      <c r="E26" s="24"/>
      <c r="F26" s="23"/>
      <c r="G26" s="23"/>
      <c r="H26" s="24"/>
      <c r="I26" s="23"/>
      <c r="J26" s="23"/>
      <c r="K26" s="24"/>
    </row>
    <row r="27" spans="1:17" ht="15.75" x14ac:dyDescent="0.25">
      <c r="A27" s="9"/>
      <c r="B27" s="22"/>
      <c r="C27" s="23"/>
      <c r="D27" s="23"/>
      <c r="E27" s="24"/>
      <c r="F27" s="23"/>
      <c r="G27" s="23"/>
      <c r="H27" s="24"/>
      <c r="I27" s="23"/>
      <c r="J27" s="23"/>
      <c r="K27" s="24"/>
    </row>
  </sheetData>
  <sheetProtection algorithmName="SHA-512" hashValue="a0xMw+G99qM8pnp77n5W/Dn9lz4kSqNArn9eBOIsVGVrmuZt1j2f4+lkv5rwjDVrvfYfSB6Rz3Xl75nxFyZ0vg==" saltValue="/PtjXuu73CzgmSaVk2TKaw==" spinCount="100000" sheet="1" objects="1" scenarios="1"/>
  <mergeCells count="21">
    <mergeCell ref="K5:M5"/>
    <mergeCell ref="H20:J20"/>
    <mergeCell ref="K20:M20"/>
    <mergeCell ref="C1:H1"/>
    <mergeCell ref="A5:B5"/>
    <mergeCell ref="A6:B6"/>
    <mergeCell ref="A7:B7"/>
    <mergeCell ref="H5:J5"/>
    <mergeCell ref="A23:B23"/>
    <mergeCell ref="A21:B21"/>
    <mergeCell ref="A22:B22"/>
    <mergeCell ref="C5:D5"/>
    <mergeCell ref="E5:G5"/>
    <mergeCell ref="C20:D20"/>
    <mergeCell ref="E20:G20"/>
    <mergeCell ref="A8:B8"/>
    <mergeCell ref="A9:B9"/>
    <mergeCell ref="A20:B20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Vesta &amp; Vesta CT</vt:lpstr>
      <vt:lpstr>'Vesta &amp; Vesta CT'!Print_Area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2016-06-15T13:59:31Z</cp:lastPrinted>
  <dcterms:created xsi:type="dcterms:W3CDTF">2013-09-12T12:53:02Z</dcterms:created>
  <dcterms:modified xsi:type="dcterms:W3CDTF">2022-02-02T09:32:09Z</dcterms:modified>
</cp:coreProperties>
</file>