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AE0BB8AA-F163-4208-99D9-8F9467204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40" i="1" l="1"/>
  <c r="G34" i="1"/>
  <c r="H35" i="1"/>
  <c r="H34" i="1"/>
  <c r="F35" i="1"/>
  <c r="F34" i="1"/>
  <c r="G35" i="1"/>
  <c r="F23" i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<sst xmlns="http://schemas.openxmlformats.org/spreadsheetml/2006/main" count="27" uniqueCount="21">
  <si>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EN 442 Certification Data</t>
  </si>
  <si>
    <t>550 mm</t>
  </si>
  <si>
    <t>950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</si>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</sst>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83" t="s">
        <v>20</v>
      </c>
      <c r="D1" s="83"/>
      <c r="E1" s="83"/>
      <c r="F1" s="83"/>
      <c r="G1" s="83"/>
      <c r="H1" s="83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0</v>
      </c>
      <c r="B4" s="8"/>
    </row>
    <row r="5" spans="1:22" ht="15.75" x14ac:dyDescent="0.25">
      <c r="A5" s="65" t="s">
        <v>7</v>
      </c>
      <c r="B5" s="67"/>
      <c r="C5" s="65" t="s">
        <v>1</v>
      </c>
      <c r="D5" s="66"/>
      <c r="E5" s="67"/>
      <c r="F5" s="65" t="s">
        <v>2</v>
      </c>
      <c r="G5" s="66"/>
      <c r="H5" s="67"/>
      <c r="I5" s="75"/>
      <c r="J5" s="75"/>
      <c r="K5" s="75"/>
      <c r="L5" s="75"/>
      <c r="M5" s="75"/>
      <c r="N5" s="75"/>
      <c r="O5" s="75"/>
      <c r="P5" s="75"/>
    </row>
    <row r="6" spans="1:22" ht="15.75" x14ac:dyDescent="0.25">
      <c r="A6" s="81" t="s">
        <v>3</v>
      </c>
      <c r="B6" s="82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79"/>
      <c r="B7" s="80"/>
      <c r="C7" s="76"/>
      <c r="D7" s="77"/>
      <c r="E7" s="78"/>
      <c r="F7" s="76"/>
      <c r="G7" s="77"/>
      <c r="H7" s="78"/>
      <c r="I7" s="75"/>
      <c r="J7" s="75"/>
      <c r="K7" s="75"/>
      <c r="L7" s="75"/>
      <c r="M7" s="75"/>
      <c r="N7" s="75"/>
      <c r="O7" s="75"/>
      <c r="P7" s="75"/>
    </row>
    <row r="8" spans="1:22" ht="15.75" x14ac:dyDescent="0.25">
      <c r="A8" s="65" t="s">
        <v>8</v>
      </c>
      <c r="B8" s="66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3" t="s">
        <v>9</v>
      </c>
      <c r="B9" s="74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5" t="s">
        <v>6</v>
      </c>
      <c r="B10" s="66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3" t="s">
        <v>10</v>
      </c>
      <c r="B11" s="74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5" t="s">
        <v>11</v>
      </c>
      <c r="B12" s="66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57" t="s">
        <v>12</v>
      </c>
      <c r="B14" s="57"/>
      <c r="C14" s="29"/>
      <c r="D14" s="29"/>
      <c r="E14" s="63" t="s">
        <v>16</v>
      </c>
      <c r="G14" s="55"/>
      <c r="H14" s="55"/>
      <c r="I14" s="55"/>
      <c r="J14" s="55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58" t="s">
        <v>13</v>
      </c>
      <c r="B15" s="58"/>
      <c r="C15" s="31">
        <v>75</v>
      </c>
      <c r="D15" s="32" t="s">
        <v>4</v>
      </c>
      <c r="E15" s="64" t="s">
        <v>17</v>
      </c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58" t="s">
        <v>14</v>
      </c>
      <c r="B16" s="58"/>
      <c r="C16" s="31">
        <v>65</v>
      </c>
      <c r="D16" s="32" t="s">
        <v>4</v>
      </c>
      <c r="E16" s="64" t="s">
        <v>18</v>
      </c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58" t="s">
        <v>15</v>
      </c>
      <c r="B17" s="58"/>
      <c r="C17" s="31">
        <v>20</v>
      </c>
      <c r="D17" s="32" t="s">
        <v>4</v>
      </c>
      <c r="E17" s="64" t="s">
        <v>19</v>
      </c>
      <c r="G17" s="33"/>
      <c r="H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59" t="s">
        <v>5</v>
      </c>
      <c r="B18" s="59"/>
      <c r="C18" s="34">
        <f>(AVERAGE(C15:C16))-C17</f>
        <v>50</v>
      </c>
      <c r="D18" s="8"/>
      <c r="E18" s="35"/>
      <c r="F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56"/>
      <c r="B19" s="56"/>
    </row>
    <row r="20" spans="1:22" ht="15.75" x14ac:dyDescent="0.25">
      <c r="A20" s="60"/>
      <c r="B20" s="61" t="s">
        <v>7</v>
      </c>
      <c r="C20" s="65" t="s">
        <v>1</v>
      </c>
      <c r="D20" s="66"/>
      <c r="E20" s="67"/>
      <c r="F20" s="65" t="s">
        <v>2</v>
      </c>
      <c r="G20" s="66"/>
      <c r="H20" s="67"/>
      <c r="I20" s="68"/>
      <c r="J20" s="68"/>
      <c r="K20" s="68"/>
      <c r="L20" s="68"/>
      <c r="M20" s="68"/>
      <c r="N20" s="68"/>
      <c r="O20" s="68"/>
      <c r="P20" s="68"/>
    </row>
    <row r="21" spans="1:22" ht="15.75" x14ac:dyDescent="0.25">
      <c r="A21" s="60"/>
      <c r="B21" s="62" t="s">
        <v>3</v>
      </c>
      <c r="C21" s="36">
        <v>21</v>
      </c>
      <c r="D21" s="36">
        <v>22</v>
      </c>
      <c r="E21" s="36">
        <v>33</v>
      </c>
      <c r="F21" s="36">
        <v>21</v>
      </c>
      <c r="G21" s="36">
        <v>22</v>
      </c>
      <c r="H21" s="36">
        <v>33</v>
      </c>
      <c r="I21" s="37"/>
      <c r="J21" s="37"/>
      <c r="K21" s="37"/>
      <c r="L21" s="37"/>
      <c r="M21" s="37"/>
      <c r="N21" s="37"/>
      <c r="O21" s="37"/>
      <c r="P21" s="37"/>
    </row>
    <row r="22" spans="1:22" ht="16.5" thickBot="1" x14ac:dyDescent="0.3">
      <c r="B22" s="38"/>
      <c r="C22" s="69"/>
      <c r="D22" s="70"/>
      <c r="E22" s="71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</row>
    <row r="23" spans="1:22" ht="15.75" x14ac:dyDescent="0.25">
      <c r="B23" s="39">
        <v>400</v>
      </c>
      <c r="C23" s="40">
        <f t="shared" ref="C23:H35" si="0">ROUND((($C$18/50)^C$9)*(C$8/1000*$B23),0)</f>
        <v>500</v>
      </c>
      <c r="D23" s="13">
        <f t="shared" si="0"/>
        <v>646</v>
      </c>
      <c r="E23" s="12">
        <f t="shared" si="0"/>
        <v>890</v>
      </c>
      <c r="F23" s="11">
        <f t="shared" si="0"/>
        <v>762</v>
      </c>
      <c r="G23" s="13">
        <f t="shared" si="0"/>
        <v>962</v>
      </c>
      <c r="H23" s="12">
        <f t="shared" si="0"/>
        <v>1371</v>
      </c>
      <c r="I23" s="41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2">
        <v>500</v>
      </c>
      <c r="C24" s="43">
        <f t="shared" si="0"/>
        <v>625</v>
      </c>
      <c r="D24" s="45">
        <f t="shared" si="0"/>
        <v>807</v>
      </c>
      <c r="E24" s="44">
        <f t="shared" si="0"/>
        <v>1112</v>
      </c>
      <c r="F24" s="46">
        <f t="shared" si="0"/>
        <v>953</v>
      </c>
      <c r="G24" s="45">
        <f t="shared" si="0"/>
        <v>1203</v>
      </c>
      <c r="H24" s="44">
        <f t="shared" si="0"/>
        <v>1714</v>
      </c>
      <c r="I24" s="41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39">
        <v>600</v>
      </c>
      <c r="C25" s="47">
        <f t="shared" si="0"/>
        <v>750</v>
      </c>
      <c r="D25" s="49">
        <f t="shared" si="0"/>
        <v>968</v>
      </c>
      <c r="E25" s="48">
        <f t="shared" si="0"/>
        <v>1334</v>
      </c>
      <c r="F25" s="50">
        <f t="shared" si="0"/>
        <v>1144</v>
      </c>
      <c r="G25" s="49">
        <f t="shared" si="0"/>
        <v>1444</v>
      </c>
      <c r="H25" s="48">
        <f t="shared" si="0"/>
        <v>2056</v>
      </c>
      <c r="I25" s="41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2">
        <v>700</v>
      </c>
      <c r="C26" s="43">
        <f t="shared" si="0"/>
        <v>875</v>
      </c>
      <c r="D26" s="45">
        <f t="shared" si="0"/>
        <v>1130</v>
      </c>
      <c r="E26" s="44">
        <f t="shared" si="0"/>
        <v>1557</v>
      </c>
      <c r="F26" s="46">
        <f t="shared" si="0"/>
        <v>1334</v>
      </c>
      <c r="G26" s="45">
        <f t="shared" si="0"/>
        <v>1684</v>
      </c>
      <c r="H26" s="44">
        <f t="shared" si="0"/>
        <v>2399</v>
      </c>
      <c r="I26" s="41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39">
        <v>800</v>
      </c>
      <c r="C27" s="47">
        <f t="shared" si="0"/>
        <v>1000</v>
      </c>
      <c r="D27" s="49">
        <f t="shared" si="0"/>
        <v>1291</v>
      </c>
      <c r="E27" s="48">
        <f t="shared" si="0"/>
        <v>1779</v>
      </c>
      <c r="F27" s="50">
        <f t="shared" si="0"/>
        <v>1525</v>
      </c>
      <c r="G27" s="49">
        <f t="shared" si="0"/>
        <v>1925</v>
      </c>
      <c r="H27" s="48">
        <f t="shared" si="0"/>
        <v>2742</v>
      </c>
      <c r="I27" s="41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2">
        <v>900</v>
      </c>
      <c r="C28" s="43">
        <f t="shared" si="0"/>
        <v>1125</v>
      </c>
      <c r="D28" s="45">
        <f t="shared" si="0"/>
        <v>1453</v>
      </c>
      <c r="E28" s="44">
        <f t="shared" si="0"/>
        <v>2002</v>
      </c>
      <c r="F28" s="46">
        <f t="shared" si="0"/>
        <v>1715</v>
      </c>
      <c r="G28" s="45">
        <f t="shared" si="0"/>
        <v>2165</v>
      </c>
      <c r="H28" s="44">
        <f t="shared" si="0"/>
        <v>3084</v>
      </c>
      <c r="I28" s="41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39">
        <v>1000</v>
      </c>
      <c r="C29" s="47">
        <f t="shared" si="0"/>
        <v>1250</v>
      </c>
      <c r="D29" s="49">
        <f t="shared" si="0"/>
        <v>1614</v>
      </c>
      <c r="E29" s="48">
        <f t="shared" si="0"/>
        <v>2224</v>
      </c>
      <c r="F29" s="50">
        <f t="shared" si="0"/>
        <v>1906</v>
      </c>
      <c r="G29" s="49">
        <f t="shared" si="0"/>
        <v>2406</v>
      </c>
      <c r="H29" s="48">
        <f t="shared" si="0"/>
        <v>3427</v>
      </c>
      <c r="I29" s="41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2">
        <v>1100</v>
      </c>
      <c r="C30" s="43">
        <f t="shared" si="0"/>
        <v>1375</v>
      </c>
      <c r="D30" s="45">
        <f t="shared" si="0"/>
        <v>1775</v>
      </c>
      <c r="E30" s="44">
        <f t="shared" si="0"/>
        <v>2446</v>
      </c>
      <c r="F30" s="46">
        <f t="shared" si="0"/>
        <v>2097</v>
      </c>
      <c r="G30" s="45">
        <f t="shared" si="0"/>
        <v>2647</v>
      </c>
      <c r="H30" s="44">
        <f t="shared" si="0"/>
        <v>3770</v>
      </c>
      <c r="I30" s="41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39">
        <v>1200</v>
      </c>
      <c r="C31" s="47">
        <f t="shared" si="0"/>
        <v>1500</v>
      </c>
      <c r="D31" s="49">
        <f t="shared" si="0"/>
        <v>1937</v>
      </c>
      <c r="E31" s="48">
        <f t="shared" si="0"/>
        <v>2669</v>
      </c>
      <c r="F31" s="50">
        <f t="shared" si="0"/>
        <v>2287</v>
      </c>
      <c r="G31" s="49">
        <f t="shared" si="0"/>
        <v>2887</v>
      </c>
      <c r="H31" s="48">
        <f t="shared" si="0"/>
        <v>4112</v>
      </c>
      <c r="I31" s="41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2">
        <v>1400</v>
      </c>
      <c r="C32" s="43">
        <f t="shared" si="0"/>
        <v>1750</v>
      </c>
      <c r="D32" s="45">
        <f t="shared" si="0"/>
        <v>2260</v>
      </c>
      <c r="E32" s="44">
        <f t="shared" si="0"/>
        <v>3114</v>
      </c>
      <c r="F32" s="46">
        <f t="shared" si="0"/>
        <v>2668</v>
      </c>
      <c r="G32" s="45">
        <f t="shared" si="0"/>
        <v>3368</v>
      </c>
      <c r="H32" s="44">
        <f t="shared" si="0"/>
        <v>4798</v>
      </c>
      <c r="I32" s="41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39">
        <v>1600</v>
      </c>
      <c r="C33" s="47">
        <f t="shared" si="0"/>
        <v>2000</v>
      </c>
      <c r="D33" s="49">
        <f t="shared" si="0"/>
        <v>2582</v>
      </c>
      <c r="E33" s="48">
        <f t="shared" si="0"/>
        <v>3558</v>
      </c>
      <c r="F33" s="50">
        <f t="shared" si="0"/>
        <v>3050</v>
      </c>
      <c r="G33" s="49">
        <f t="shared" si="0"/>
        <v>3850</v>
      </c>
      <c r="H33" s="48">
        <f t="shared" si="0"/>
        <v>5483</v>
      </c>
      <c r="I33" s="41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2">
        <v>1800</v>
      </c>
      <c r="C34" s="43">
        <f t="shared" si="0"/>
        <v>2250</v>
      </c>
      <c r="D34" s="45">
        <f t="shared" si="0"/>
        <v>2905</v>
      </c>
      <c r="E34" s="44">
        <f t="shared" si="0"/>
        <v>4003</v>
      </c>
      <c r="F34" s="46">
        <f t="shared" si="0"/>
        <v>3431</v>
      </c>
      <c r="G34" s="45">
        <f t="shared" si="0"/>
        <v>4331</v>
      </c>
      <c r="H34" s="44">
        <f t="shared" si="0"/>
        <v>6169</v>
      </c>
      <c r="I34" s="41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39">
        <v>2000</v>
      </c>
      <c r="C35" s="47">
        <f t="shared" si="0"/>
        <v>2500</v>
      </c>
      <c r="D35" s="49">
        <f t="shared" si="0"/>
        <v>3228</v>
      </c>
      <c r="E35" s="48">
        <f t="shared" si="0"/>
        <v>4448</v>
      </c>
      <c r="F35" s="50">
        <f t="shared" si="0"/>
        <v>3812</v>
      </c>
      <c r="G35" s="49">
        <f t="shared" si="0"/>
        <v>4812</v>
      </c>
      <c r="H35" s="48">
        <f t="shared" si="0"/>
        <v>6854</v>
      </c>
      <c r="I35" s="41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2">
        <v>2200</v>
      </c>
      <c r="C36" s="43">
        <f t="shared" ref="C36:E37" si="1">ROUND((($C$18/50)^C$9)*(C$8/1000*$B36),0)</f>
        <v>2750</v>
      </c>
      <c r="D36" s="45">
        <f t="shared" si="1"/>
        <v>3551</v>
      </c>
      <c r="E36" s="44">
        <f t="shared" si="1"/>
        <v>4893</v>
      </c>
      <c r="F36" s="46"/>
      <c r="G36" s="45"/>
      <c r="H36" s="44"/>
      <c r="I36" s="41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39">
        <v>2400</v>
      </c>
      <c r="C37" s="47">
        <f t="shared" si="1"/>
        <v>3000</v>
      </c>
      <c r="D37" s="49">
        <f t="shared" si="1"/>
        <v>3874</v>
      </c>
      <c r="E37" s="48">
        <f t="shared" si="1"/>
        <v>5338</v>
      </c>
      <c r="F37" s="50"/>
      <c r="G37" s="49"/>
      <c r="H37" s="48"/>
      <c r="I37" s="41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2">
        <v>2600</v>
      </c>
      <c r="C38" s="43"/>
      <c r="D38" s="45">
        <f>ROUND((($C$18/50)^D$9)*(D$8/1000*$B38),0)</f>
        <v>4196</v>
      </c>
      <c r="E38" s="44"/>
      <c r="F38" s="46"/>
      <c r="G38" s="45"/>
      <c r="H38" s="44"/>
      <c r="I38" s="41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39">
        <v>2800</v>
      </c>
      <c r="C39" s="47"/>
      <c r="D39" s="49">
        <f>ROUND((($C$18/50)^D$9)*(D$8/1000*$B39),0)</f>
        <v>4519</v>
      </c>
      <c r="E39" s="48"/>
      <c r="F39" s="50"/>
      <c r="G39" s="49"/>
      <c r="H39" s="48"/>
      <c r="I39" s="41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2">
        <v>3000</v>
      </c>
      <c r="C40" s="51"/>
      <c r="D40" s="53">
        <f>ROUND((($C$18/50)^D$9)*(D$8/1000*$B40),0)</f>
        <v>4842</v>
      </c>
      <c r="E40" s="52"/>
      <c r="F40" s="54"/>
      <c r="G40" s="53"/>
      <c r="H40" s="52"/>
      <c r="I40" s="41"/>
      <c r="J40" s="14"/>
      <c r="K40" s="14"/>
      <c r="L40" s="14"/>
      <c r="M40" s="14"/>
      <c r="N40" s="14"/>
      <c r="O40" s="14"/>
      <c r="P40" s="14"/>
    </row>
  </sheetData>
  <sheetProtection algorithmName="SHA-512" hashValue="r3SoAlHuL05MPhOYObXRp2mGF0kwGw7HX4jirFK2UmWCgenAVfvv4KiXDVZoMXs6iLGuyvDCPiHK+byLLcfOgA==" saltValue="zqLU4QDUOF9HGzfv+zWoLg==" spinCount="100000" sheet="1" objects="1" scenarios="1"/>
  <mergeCells count="25">
    <mergeCell ref="A7:B7"/>
    <mergeCell ref="A5:B5"/>
    <mergeCell ref="A6:B6"/>
    <mergeCell ref="C1:H1"/>
    <mergeCell ref="C5:E5"/>
    <mergeCell ref="F5:H5"/>
    <mergeCell ref="M5:P5"/>
    <mergeCell ref="C7:E7"/>
    <mergeCell ref="F7:H7"/>
    <mergeCell ref="I7:L7"/>
    <mergeCell ref="M7:P7"/>
    <mergeCell ref="I5:L5"/>
    <mergeCell ref="A8:B8"/>
    <mergeCell ref="A9:B9"/>
    <mergeCell ref="A10:B10"/>
    <mergeCell ref="A11:B11"/>
    <mergeCell ref="A12:B12"/>
    <mergeCell ref="C20:E20"/>
    <mergeCell ref="F20:H20"/>
    <mergeCell ref="I20:L20"/>
    <mergeCell ref="M20:P20"/>
    <mergeCell ref="C22:E22"/>
    <mergeCell ref="F22:H22"/>
    <mergeCell ref="I22:L22"/>
    <mergeCell ref="M22:P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2021-08-13T12:29:30Z</dcterms:modified>
</cp:coreProperties>
</file>