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Planar Plinth (D)" sheetId="1" r:id="rId1"/>
  </sheets>
  <definedNames>
    <definedName name="_xlnm.Print_Area" localSheetId="0">'Planar Plinth (D)'!$A$1:$AA$31</definedName>
  </definedNames>
  <calcPr calcId="152511" calcOnSave="0"/>
</workbook>
</file>

<file path=xl/calcChain.xml><?xml version="1.0" encoding="utf-8"?>
<calcChain xmlns="http://schemas.openxmlformats.org/spreadsheetml/2006/main">
  <c r="D18" i="1" l="1"/>
  <c r="I31" i="1" l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<sst xmlns="http://schemas.openxmlformats.org/spreadsheetml/2006/main" count="27" uniqueCount="21">
  <si>
    <t>Planar Plinth (D)</t>
  </si>
  <si>
    <t>EN 442 Certification Data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</si>
  <si>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</si>
  <si>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</si>
  <si>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</si>
  <si>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</si>
  <si>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</si>
  <si>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</si>
  <si>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</si>
  <si>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</si>
  <si>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</si>
  <si>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</si>
  <si>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</si>
  <si>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</si>
  <si>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</si>
  <si>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</si>
  <si>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</si>
  <si>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</si>
  <si>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</si>
  <si>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200 mm (einzelseitig)</t>
  </si>
  <si>
    <t>200 mm (doppelseitig)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</si>
</sst>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8" ht="30.75" customHeight="1" x14ac:dyDescent="0.5">
      <c r="B1" s="1"/>
      <c r="C1" s="2"/>
      <c r="D1" s="75" t="s">
        <v>0</v>
      </c>
      <c r="E1" s="75"/>
      <c r="F1" s="75"/>
      <c r="G1" s="75"/>
      <c r="H1" s="75"/>
      <c r="I1" s="75"/>
    </row>
    <row r="2" spans="1:28" ht="15.75" customHeight="1" x14ac:dyDescent="0.25">
      <c r="B2" s="4"/>
      <c r="C2" s="5"/>
    </row>
    <row r="3" spans="1:28" ht="15.75" customHeight="1" x14ac:dyDescent="0.25">
      <c r="C3" s="6"/>
    </row>
    <row r="4" spans="1:28" ht="21" x14ac:dyDescent="0.35">
      <c r="B4" s="7" t="s">
        <v>1</v>
      </c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8" ht="15.75" x14ac:dyDescent="0.25">
      <c r="B5" s="68" t="s">
        <v>5</v>
      </c>
      <c r="C5" s="70"/>
      <c r="D5" s="68" t="s">
        <v>19</v>
      </c>
      <c r="E5" s="69"/>
      <c r="F5" s="70"/>
      <c r="G5" s="68" t="s">
        <v>20</v>
      </c>
      <c r="H5" s="69"/>
      <c r="I5" s="7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8" ht="15.75" x14ac:dyDescent="0.25">
      <c r="B6" s="76" t="s">
        <v>6</v>
      </c>
      <c r="C6" s="77"/>
      <c r="D6" s="10">
        <v>22</v>
      </c>
      <c r="E6" s="10">
        <v>33</v>
      </c>
      <c r="F6" s="10">
        <v>44</v>
      </c>
      <c r="G6" s="10">
        <v>22</v>
      </c>
      <c r="H6" s="10">
        <v>33</v>
      </c>
      <c r="I6" s="10">
        <v>44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8" ht="16.5" thickBot="1" x14ac:dyDescent="0.3">
      <c r="B7" s="73"/>
      <c r="C7" s="74"/>
      <c r="D7" s="12"/>
      <c r="E7" s="13"/>
      <c r="F7" s="14"/>
      <c r="G7" s="12"/>
      <c r="H7" s="13"/>
      <c r="I7" s="1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W7" s="15"/>
      <c r="X7" s="15"/>
      <c r="Y7" s="9"/>
      <c r="Z7" s="15"/>
      <c r="AA7" s="15"/>
      <c r="AB7" s="15"/>
    </row>
    <row r="8" spans="1:28" ht="15.75" x14ac:dyDescent="0.25">
      <c r="B8" s="68" t="s">
        <v>7</v>
      </c>
      <c r="C8" s="69"/>
      <c r="D8" s="16">
        <v>611</v>
      </c>
      <c r="E8" s="17">
        <v>918</v>
      </c>
      <c r="F8" s="18">
        <v>1197</v>
      </c>
      <c r="G8" s="16">
        <v>576</v>
      </c>
      <c r="H8" s="17">
        <v>906</v>
      </c>
      <c r="I8" s="18">
        <v>1181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W8" s="15"/>
      <c r="X8" s="15"/>
      <c r="Y8" s="19"/>
      <c r="Z8" s="15"/>
      <c r="AA8" s="15"/>
      <c r="AB8" s="15"/>
    </row>
    <row r="9" spans="1:28" ht="15.75" x14ac:dyDescent="0.25">
      <c r="B9" s="71" t="s">
        <v>4</v>
      </c>
      <c r="C9" s="72"/>
      <c r="D9" s="20">
        <v>1.2614000000000001</v>
      </c>
      <c r="E9" s="21">
        <v>1.2767999999999999</v>
      </c>
      <c r="F9" s="22">
        <v>1.2915000000000001</v>
      </c>
      <c r="G9" s="20">
        <v>1.2678</v>
      </c>
      <c r="H9" s="21">
        <v>1.2579</v>
      </c>
      <c r="I9" s="22">
        <v>1.2843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W9" s="15"/>
      <c r="X9" s="15"/>
      <c r="Y9" s="24"/>
      <c r="Z9" s="15"/>
      <c r="AA9" s="15"/>
      <c r="AB9" s="15"/>
    </row>
    <row r="10" spans="1:28" ht="15.75" x14ac:dyDescent="0.25">
      <c r="B10" s="68" t="s">
        <v>8</v>
      </c>
      <c r="C10" s="69"/>
      <c r="D10" s="25">
        <v>2.0499999999999998</v>
      </c>
      <c r="E10" s="26">
        <v>3.08</v>
      </c>
      <c r="F10" s="27">
        <v>4.0999999999999996</v>
      </c>
      <c r="G10" s="25">
        <v>2.0499999999999998</v>
      </c>
      <c r="H10" s="26">
        <v>3.08</v>
      </c>
      <c r="I10" s="27">
        <v>4.0999999999999996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W10" s="15"/>
      <c r="X10" s="15"/>
      <c r="Y10" s="28"/>
      <c r="Z10" s="15"/>
      <c r="AA10" s="15"/>
      <c r="AB10" s="15"/>
    </row>
    <row r="11" spans="1:28" ht="15.75" x14ac:dyDescent="0.25">
      <c r="B11" s="71" t="s">
        <v>9</v>
      </c>
      <c r="C11" s="72"/>
      <c r="D11" s="29">
        <v>12.3</v>
      </c>
      <c r="E11" s="30">
        <v>17.600000000000001</v>
      </c>
      <c r="F11" s="31">
        <v>23</v>
      </c>
      <c r="G11" s="29">
        <v>13.5</v>
      </c>
      <c r="H11" s="30">
        <v>19.3</v>
      </c>
      <c r="I11" s="31">
        <v>24.6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W11" s="15"/>
      <c r="X11" s="15"/>
      <c r="Y11" s="28"/>
      <c r="Z11" s="15"/>
      <c r="AA11" s="15"/>
      <c r="AB11" s="15"/>
    </row>
    <row r="12" spans="1:28" ht="16.5" thickBot="1" x14ac:dyDescent="0.3">
      <c r="B12" s="68" t="s">
        <v>10</v>
      </c>
      <c r="C12" s="69"/>
      <c r="D12" s="32">
        <v>2.8</v>
      </c>
      <c r="E12" s="33">
        <v>4.2</v>
      </c>
      <c r="F12" s="34">
        <v>5.6</v>
      </c>
      <c r="G12" s="32">
        <v>2.8</v>
      </c>
      <c r="H12" s="33">
        <v>4.2</v>
      </c>
      <c r="I12" s="34">
        <v>5.6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W12" s="15"/>
      <c r="X12" s="15"/>
      <c r="Y12" s="28"/>
      <c r="Z12" s="15"/>
      <c r="AA12" s="15"/>
      <c r="AB12" s="15"/>
    </row>
    <row r="13" spans="1:28" ht="15.75" x14ac:dyDescent="0.25">
      <c r="B13" s="58"/>
      <c r="C13" s="58"/>
      <c r="D13" s="6"/>
      <c r="E13" s="6"/>
      <c r="F13" s="6"/>
      <c r="G13" s="6"/>
      <c r="H13" s="6"/>
      <c r="I13" s="6"/>
      <c r="J13" s="6"/>
      <c r="K13" s="6"/>
      <c r="L13" s="6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8" ht="21.75" thickBot="1" x14ac:dyDescent="0.4">
      <c r="B14" s="59" t="s">
        <v>11</v>
      </c>
      <c r="C14" s="59"/>
      <c r="D14" s="35"/>
      <c r="E14" s="35"/>
      <c r="F14" s="35"/>
      <c r="G14" s="64" t="s">
        <v>15</v>
      </c>
      <c r="H14" s="57"/>
      <c r="I14" s="57"/>
      <c r="J14" s="57"/>
      <c r="K14" s="5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ht="15.75" x14ac:dyDescent="0.25">
      <c r="A15" s="65">
        <v>75</v>
      </c>
      <c r="B15" s="60" t="s">
        <v>12</v>
      </c>
      <c r="C15" s="60"/>
      <c r="D15" s="36">
        <v>75</v>
      </c>
      <c r="E15" s="1"/>
      <c r="F15" s="37" t="s">
        <v>2</v>
      </c>
      <c r="G15" s="38" t="s">
        <v>16</v>
      </c>
      <c r="H15" s="38"/>
      <c r="I15" s="38"/>
      <c r="J15" s="38"/>
      <c r="K15" s="3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8" ht="15.75" x14ac:dyDescent="0.25">
      <c r="A16" s="66">
        <v>65</v>
      </c>
      <c r="B16" s="60" t="s">
        <v>13</v>
      </c>
      <c r="C16" s="60"/>
      <c r="D16" s="36">
        <v>65</v>
      </c>
      <c r="E16" s="1"/>
      <c r="F16" s="37" t="s">
        <v>2</v>
      </c>
      <c r="G16" s="38" t="s">
        <v>17</v>
      </c>
      <c r="H16" s="38"/>
      <c r="I16" s="38"/>
      <c r="J16" s="38"/>
      <c r="K16" s="3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66">
        <v>20</v>
      </c>
      <c r="B17" s="60" t="s">
        <v>14</v>
      </c>
      <c r="C17" s="60"/>
      <c r="D17" s="36">
        <v>20</v>
      </c>
      <c r="E17" s="1"/>
      <c r="F17" s="37" t="s">
        <v>2</v>
      </c>
      <c r="G17" s="38" t="s">
        <v>18</v>
      </c>
      <c r="H17" s="38"/>
      <c r="I17" s="38"/>
      <c r="J17" s="38"/>
      <c r="K17" s="3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thickBot="1" x14ac:dyDescent="0.3">
      <c r="A18" s="67">
        <f>(A15-A16)/LN((A15-A17)/(A16-A17))</f>
        <v>49.83288654563971</v>
      </c>
      <c r="B18" s="61" t="s">
        <v>3</v>
      </c>
      <c r="C18" s="61"/>
      <c r="D18" s="39">
        <f>(D15-D16)/LN((D15-D17)/(D16-D17))</f>
        <v>49.83288654563971</v>
      </c>
      <c r="E18" s="8"/>
      <c r="F18" s="40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20" spans="1:27" ht="15.75" x14ac:dyDescent="0.25">
      <c r="C20" s="62" t="s">
        <v>5</v>
      </c>
      <c r="D20" s="68" t="s">
        <v>19</v>
      </c>
      <c r="E20" s="69"/>
      <c r="F20" s="70"/>
      <c r="G20" s="68" t="s">
        <v>20</v>
      </c>
      <c r="H20" s="69"/>
      <c r="I20" s="7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41"/>
      <c r="W20" s="41"/>
      <c r="X20" s="41"/>
      <c r="Y20" s="41"/>
      <c r="Z20" s="41"/>
      <c r="AA20" s="41"/>
    </row>
    <row r="21" spans="1:27" ht="15.75" x14ac:dyDescent="0.25">
      <c r="C21" s="63" t="s">
        <v>6</v>
      </c>
      <c r="D21" s="10">
        <v>22</v>
      </c>
      <c r="E21" s="10">
        <v>33</v>
      </c>
      <c r="F21" s="10">
        <v>44</v>
      </c>
      <c r="G21" s="10">
        <v>22</v>
      </c>
      <c r="H21" s="10">
        <v>33</v>
      </c>
      <c r="I21" s="10">
        <v>44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2"/>
      <c r="W21" s="42"/>
      <c r="X21" s="42"/>
      <c r="Y21" s="42"/>
      <c r="Z21" s="42"/>
      <c r="AA21" s="42"/>
    </row>
    <row r="22" spans="1:27" ht="16.5" thickBot="1" x14ac:dyDescent="0.3">
      <c r="C22" s="43"/>
      <c r="D22" s="12"/>
      <c r="E22" s="13"/>
      <c r="F22" s="14"/>
      <c r="G22" s="12"/>
      <c r="H22" s="13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44"/>
      <c r="W22" s="44"/>
      <c r="X22" s="44"/>
      <c r="Y22" s="44"/>
      <c r="Z22" s="44"/>
      <c r="AA22" s="44"/>
    </row>
    <row r="23" spans="1:27" ht="15.75" x14ac:dyDescent="0.25">
      <c r="C23" s="45">
        <v>1000</v>
      </c>
      <c r="D23" s="46">
        <f t="shared" ref="D23:I31" si="0">ROUND(D$8*$C23/1000*($D$18/$A$18)^D$9,0)</f>
        <v>611</v>
      </c>
      <c r="E23" s="47">
        <f t="shared" si="0"/>
        <v>918</v>
      </c>
      <c r="F23" s="48">
        <f t="shared" si="0"/>
        <v>1197</v>
      </c>
      <c r="G23" s="46">
        <f t="shared" si="0"/>
        <v>576</v>
      </c>
      <c r="H23" s="47">
        <f t="shared" si="0"/>
        <v>906</v>
      </c>
      <c r="I23" s="48">
        <f t="shared" si="0"/>
        <v>1181</v>
      </c>
      <c r="J23" s="19"/>
      <c r="K23" s="19"/>
      <c r="L23" s="49"/>
      <c r="M23" s="19"/>
      <c r="N23" s="19"/>
      <c r="O23" s="19"/>
      <c r="P23" s="4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.75" x14ac:dyDescent="0.25">
      <c r="C24" s="50">
        <v>1200</v>
      </c>
      <c r="D24" s="51">
        <f t="shared" si="0"/>
        <v>733</v>
      </c>
      <c r="E24" s="52">
        <f t="shared" si="0"/>
        <v>1102</v>
      </c>
      <c r="F24" s="53">
        <f t="shared" si="0"/>
        <v>1436</v>
      </c>
      <c r="G24" s="51">
        <f t="shared" si="0"/>
        <v>691</v>
      </c>
      <c r="H24" s="52">
        <f t="shared" si="0"/>
        <v>1087</v>
      </c>
      <c r="I24" s="53">
        <f t="shared" si="0"/>
        <v>1417</v>
      </c>
      <c r="J24" s="19"/>
      <c r="K24" s="19"/>
      <c r="L24" s="49"/>
      <c r="M24" s="19"/>
      <c r="N24" s="19"/>
      <c r="O24" s="19"/>
      <c r="P24" s="4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.75" x14ac:dyDescent="0.25">
      <c r="C25" s="45">
        <v>1400</v>
      </c>
      <c r="D25" s="46">
        <f t="shared" si="0"/>
        <v>855</v>
      </c>
      <c r="E25" s="47">
        <f t="shared" si="0"/>
        <v>1285</v>
      </c>
      <c r="F25" s="48">
        <f t="shared" si="0"/>
        <v>1676</v>
      </c>
      <c r="G25" s="46">
        <f t="shared" si="0"/>
        <v>806</v>
      </c>
      <c r="H25" s="47">
        <f t="shared" si="0"/>
        <v>1268</v>
      </c>
      <c r="I25" s="48">
        <f t="shared" si="0"/>
        <v>1653</v>
      </c>
      <c r="J25" s="19"/>
      <c r="K25" s="19"/>
      <c r="L25" s="49"/>
      <c r="M25" s="19"/>
      <c r="N25" s="19"/>
      <c r="O25" s="19"/>
      <c r="P25" s="4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.75" x14ac:dyDescent="0.25">
      <c r="C26" s="50">
        <v>1600</v>
      </c>
      <c r="D26" s="51">
        <f t="shared" si="0"/>
        <v>978</v>
      </c>
      <c r="E26" s="52">
        <f t="shared" si="0"/>
        <v>1469</v>
      </c>
      <c r="F26" s="53">
        <f t="shared" si="0"/>
        <v>1915</v>
      </c>
      <c r="G26" s="51">
        <f t="shared" si="0"/>
        <v>922</v>
      </c>
      <c r="H26" s="52">
        <f t="shared" si="0"/>
        <v>1450</v>
      </c>
      <c r="I26" s="53">
        <f t="shared" si="0"/>
        <v>1890</v>
      </c>
      <c r="J26" s="19"/>
      <c r="K26" s="19"/>
      <c r="L26" s="49"/>
      <c r="M26" s="19"/>
      <c r="N26" s="19"/>
      <c r="O26" s="19"/>
      <c r="P26" s="4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.75" x14ac:dyDescent="0.25">
      <c r="C27" s="45">
        <v>1800</v>
      </c>
      <c r="D27" s="46">
        <f t="shared" si="0"/>
        <v>1100</v>
      </c>
      <c r="E27" s="47">
        <f t="shared" si="0"/>
        <v>1652</v>
      </c>
      <c r="F27" s="48">
        <f t="shared" si="0"/>
        <v>2155</v>
      </c>
      <c r="G27" s="46">
        <f t="shared" si="0"/>
        <v>1037</v>
      </c>
      <c r="H27" s="47">
        <f t="shared" si="0"/>
        <v>1631</v>
      </c>
      <c r="I27" s="48">
        <f t="shared" si="0"/>
        <v>2126</v>
      </c>
      <c r="J27" s="19"/>
      <c r="K27" s="19"/>
      <c r="L27" s="49"/>
      <c r="M27" s="19"/>
      <c r="N27" s="19"/>
      <c r="O27" s="19"/>
      <c r="P27" s="4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.75" x14ac:dyDescent="0.25">
      <c r="C28" s="50">
        <v>2000</v>
      </c>
      <c r="D28" s="51">
        <f t="shared" si="0"/>
        <v>1222</v>
      </c>
      <c r="E28" s="52">
        <f t="shared" si="0"/>
        <v>1836</v>
      </c>
      <c r="F28" s="53">
        <f t="shared" si="0"/>
        <v>2394</v>
      </c>
      <c r="G28" s="51">
        <f t="shared" si="0"/>
        <v>1152</v>
      </c>
      <c r="H28" s="52">
        <f t="shared" si="0"/>
        <v>1812</v>
      </c>
      <c r="I28" s="53">
        <f t="shared" si="0"/>
        <v>2362</v>
      </c>
      <c r="J28" s="19"/>
      <c r="K28" s="19"/>
      <c r="L28" s="49"/>
      <c r="M28" s="19"/>
      <c r="N28" s="19"/>
      <c r="O28" s="19"/>
      <c r="P28" s="4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.75" x14ac:dyDescent="0.25">
      <c r="C29" s="45">
        <v>2200</v>
      </c>
      <c r="D29" s="46">
        <f t="shared" si="0"/>
        <v>1344</v>
      </c>
      <c r="E29" s="47">
        <f t="shared" si="0"/>
        <v>2020</v>
      </c>
      <c r="F29" s="48">
        <f t="shared" si="0"/>
        <v>2633</v>
      </c>
      <c r="G29" s="46">
        <f t="shared" si="0"/>
        <v>1267</v>
      </c>
      <c r="H29" s="47">
        <f t="shared" si="0"/>
        <v>1993</v>
      </c>
      <c r="I29" s="48">
        <f t="shared" si="0"/>
        <v>2598</v>
      </c>
      <c r="J29" s="19"/>
      <c r="K29" s="19"/>
      <c r="L29" s="49"/>
      <c r="M29" s="19"/>
      <c r="N29" s="19"/>
      <c r="O29" s="19"/>
      <c r="P29" s="4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5.75" x14ac:dyDescent="0.25">
      <c r="C30" s="50">
        <v>2400</v>
      </c>
      <c r="D30" s="51">
        <f t="shared" si="0"/>
        <v>1466</v>
      </c>
      <c r="E30" s="52">
        <f t="shared" si="0"/>
        <v>2203</v>
      </c>
      <c r="F30" s="53">
        <f t="shared" si="0"/>
        <v>2873</v>
      </c>
      <c r="G30" s="51">
        <f t="shared" si="0"/>
        <v>1382</v>
      </c>
      <c r="H30" s="52">
        <f t="shared" si="0"/>
        <v>2174</v>
      </c>
      <c r="I30" s="53">
        <f t="shared" si="0"/>
        <v>2834</v>
      </c>
      <c r="J30" s="19"/>
      <c r="K30" s="19"/>
      <c r="L30" s="49"/>
      <c r="M30" s="19"/>
      <c r="N30" s="19"/>
      <c r="O30" s="19"/>
      <c r="P30" s="4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6.5" thickBot="1" x14ac:dyDescent="0.3">
      <c r="C31" s="45">
        <v>2600</v>
      </c>
      <c r="D31" s="54">
        <f t="shared" si="0"/>
        <v>1589</v>
      </c>
      <c r="E31" s="55">
        <f t="shared" si="0"/>
        <v>2387</v>
      </c>
      <c r="F31" s="56">
        <f t="shared" si="0"/>
        <v>3112</v>
      </c>
      <c r="G31" s="54">
        <f t="shared" si="0"/>
        <v>1498</v>
      </c>
      <c r="H31" s="55">
        <f t="shared" si="0"/>
        <v>2356</v>
      </c>
      <c r="I31" s="56">
        <f t="shared" si="0"/>
        <v>3071</v>
      </c>
      <c r="J31" s="19"/>
      <c r="K31" s="19"/>
      <c r="L31" s="49"/>
      <c r="M31" s="19"/>
      <c r="N31" s="19"/>
      <c r="O31" s="19"/>
      <c r="P31" s="4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</sheetData>
  <sheetProtection algorithmName="SHA-512" hashValue="XjQGQMWHkqi+cU8Z3kVzL1ns/lAmyplllLLEhhzC35IMbMkhXZofGhO2JRd+jfHSFCrbMdulv0q1C+yqS64XDg==" saltValue="rbFmJqW6WsHZG0WSSvJJNw==" spinCount="100000" sheet="1" objects="1" scenarios="1"/>
  <mergeCells count="13">
    <mergeCell ref="B7:C7"/>
    <mergeCell ref="D1:I1"/>
    <mergeCell ref="D5:F5"/>
    <mergeCell ref="G5:I5"/>
    <mergeCell ref="B5:C5"/>
    <mergeCell ref="B6:C6"/>
    <mergeCell ref="D20:F20"/>
    <mergeCell ref="G20:I20"/>
    <mergeCell ref="B8:C8"/>
    <mergeCell ref="B9:C9"/>
    <mergeCell ref="B10:C10"/>
    <mergeCell ref="B11:C11"/>
    <mergeCell ref="B12:C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Plinth (D)</vt:lpstr>
      <vt:lpstr>'Planar Plinth (D)'!Print_Area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2013-09-12T12:44:04Z</dcterms:created>
  <dcterms:modified xsi:type="dcterms:W3CDTF">2016-07-29T09:04:13Z</dcterms:modified>
</cp:coreProperties>
</file>