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4. GE\"/>
    </mc:Choice>
  </mc:AlternateContent>
  <xr:revisionPtr revIDLastSave="0" documentId="13_ncr:1_{154A1C1B-ED23-4581-B33C-D86DE25512B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Hygiene Planar" sheetId="1" r:id="rId1"/>
  </sheets>
  <definedNames>
    <definedName name="_xlnm.Print_Area" localSheetId="0">'Hygiene Planar'!$A$1:$P$40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" l="1"/>
  <c r="L23" i="1" s="1"/>
  <c r="F26" i="1" l="1"/>
  <c r="K27" i="1"/>
  <c r="H24" i="1"/>
  <c r="N35" i="1"/>
  <c r="G31" i="1"/>
  <c r="E27" i="1"/>
  <c r="D26" i="1"/>
  <c r="G37" i="1"/>
  <c r="H36" i="1"/>
  <c r="I35" i="1"/>
  <c r="N32" i="1"/>
  <c r="D32" i="1"/>
  <c r="N29" i="1"/>
  <c r="K33" i="1"/>
  <c r="N26" i="1"/>
  <c r="I29" i="1"/>
  <c r="D38" i="1"/>
  <c r="E26" i="1"/>
  <c r="J34" i="1"/>
  <c r="E33" i="1"/>
  <c r="N23" i="1"/>
  <c r="D25" i="1"/>
  <c r="K32" i="1"/>
  <c r="G24" i="1"/>
  <c r="M29" i="1"/>
  <c r="E36" i="1"/>
  <c r="I32" i="1"/>
  <c r="K30" i="1"/>
  <c r="F29" i="1"/>
  <c r="H27" i="1"/>
  <c r="J25" i="1"/>
  <c r="E24" i="1"/>
  <c r="O34" i="1"/>
  <c r="O31" i="1"/>
  <c r="O28" i="1"/>
  <c r="O25" i="1"/>
  <c r="G36" i="1"/>
  <c r="H29" i="1"/>
  <c r="M35" i="1"/>
  <c r="M26" i="1"/>
  <c r="G34" i="1"/>
  <c r="K35" i="1"/>
  <c r="H32" i="1"/>
  <c r="E29" i="1"/>
  <c r="G27" i="1"/>
  <c r="K23" i="1"/>
  <c r="N34" i="1"/>
  <c r="N31" i="1"/>
  <c r="N28" i="1"/>
  <c r="N25" i="1"/>
  <c r="D37" i="1"/>
  <c r="F31" i="1"/>
  <c r="M23" i="1"/>
  <c r="D35" i="1"/>
  <c r="J37" i="1"/>
  <c r="D34" i="1"/>
  <c r="I37" i="1"/>
  <c r="F34" i="1"/>
  <c r="J30" i="1"/>
  <c r="I25" i="1"/>
  <c r="D33" i="1"/>
  <c r="H37" i="1"/>
  <c r="J35" i="1"/>
  <c r="E34" i="1"/>
  <c r="G32" i="1"/>
  <c r="I30" i="1"/>
  <c r="K28" i="1"/>
  <c r="F27" i="1"/>
  <c r="H25" i="1"/>
  <c r="J23" i="1"/>
  <c r="M34" i="1"/>
  <c r="M31" i="1"/>
  <c r="M28" i="1"/>
  <c r="M25" i="1"/>
  <c r="H30" i="1"/>
  <c r="L34" i="1"/>
  <c r="L25" i="1"/>
  <c r="H35" i="1"/>
  <c r="G30" i="1"/>
  <c r="F25" i="1"/>
  <c r="O30" i="1"/>
  <c r="E37" i="1"/>
  <c r="K31" i="1"/>
  <c r="J26" i="1"/>
  <c r="E25" i="1"/>
  <c r="N33" i="1"/>
  <c r="N30" i="1"/>
  <c r="N27" i="1"/>
  <c r="N24" i="1"/>
  <c r="F32" i="1"/>
  <c r="I23" i="1"/>
  <c r="L28" i="1"/>
  <c r="D31" i="1"/>
  <c r="J33" i="1"/>
  <c r="I28" i="1"/>
  <c r="O33" i="1"/>
  <c r="O24" i="1"/>
  <c r="I33" i="1"/>
  <c r="G23" i="1"/>
  <c r="D23" i="1"/>
  <c r="D29" i="1"/>
  <c r="K36" i="1"/>
  <c r="F35" i="1"/>
  <c r="H33" i="1"/>
  <c r="J31" i="1"/>
  <c r="E30" i="1"/>
  <c r="G28" i="1"/>
  <c r="I26" i="1"/>
  <c r="K24" i="1"/>
  <c r="F23" i="1"/>
  <c r="M33" i="1"/>
  <c r="M30" i="1"/>
  <c r="M27" i="1"/>
  <c r="M24" i="1"/>
  <c r="G35" i="1"/>
  <c r="H28" i="1"/>
  <c r="D28" i="1"/>
  <c r="J36" i="1"/>
  <c r="E35" i="1"/>
  <c r="G33" i="1"/>
  <c r="I31" i="1"/>
  <c r="K29" i="1"/>
  <c r="F28" i="1"/>
  <c r="H26" i="1"/>
  <c r="J24" i="1"/>
  <c r="E23" i="1"/>
  <c r="L33" i="1"/>
  <c r="L30" i="1"/>
  <c r="L27" i="1"/>
  <c r="L24" i="1"/>
  <c r="J28" i="1"/>
  <c r="G25" i="1"/>
  <c r="L31" i="1"/>
  <c r="F37" i="1"/>
  <c r="E32" i="1"/>
  <c r="K26" i="1"/>
  <c r="H23" i="1"/>
  <c r="O27" i="1"/>
  <c r="D30" i="1"/>
  <c r="F30" i="1"/>
  <c r="D40" i="1"/>
  <c r="D39" i="1"/>
  <c r="D27" i="1"/>
  <c r="I36" i="1"/>
  <c r="K34" i="1"/>
  <c r="F33" i="1"/>
  <c r="H31" i="1"/>
  <c r="J29" i="1"/>
  <c r="E28" i="1"/>
  <c r="G26" i="1"/>
  <c r="I24" i="1"/>
  <c r="O35" i="1"/>
  <c r="O32" i="1"/>
  <c r="O29" i="1"/>
  <c r="O26" i="1"/>
  <c r="O23" i="1"/>
  <c r="I34" i="1"/>
  <c r="J27" i="1"/>
  <c r="M32" i="1"/>
  <c r="D36" i="1"/>
  <c r="K37" i="1"/>
  <c r="F36" i="1"/>
  <c r="H34" i="1"/>
  <c r="J32" i="1"/>
  <c r="E31" i="1"/>
  <c r="G29" i="1"/>
  <c r="I27" i="1"/>
  <c r="K25" i="1"/>
  <c r="F24" i="1"/>
  <c r="L35" i="1"/>
  <c r="L32" i="1"/>
  <c r="L29" i="1"/>
  <c r="L26" i="1"/>
  <c r="A18" i="1"/>
  <c r="D24" i="1" l="1"/>
</calcChain>
</file>

<file path=xl/sharedStrings.xml><?xml version="1.0" encoding="utf-8"?>
<sst xmlns="http://schemas.openxmlformats.org/spreadsheetml/2006/main" count="35" uniqueCount="25">
  <si>
    <t>EN 442 Certification Data</t>
  </si>
  <si>
    <t>300 mm</t>
  </si>
  <si>
    <t>400 mm</t>
  </si>
  <si>
    <t>500 mm</t>
  </si>
  <si>
    <t>600 mm</t>
  </si>
  <si>
    <t>700 mm</t>
  </si>
  <si>
    <t>900 mm</t>
  </si>
  <si>
    <t>&lt;&lt;&lt;</t>
  </si>
  <si>
    <t>Delta T</t>
  </si>
  <si>
    <t>n-Exponent</t>
  </si>
  <si>
    <t>Bauhöhe</t>
  </si>
  <si>
    <t>Typ</t>
  </si>
  <si>
    <t>W/m bei 75/65/20°C</t>
  </si>
  <si>
    <t>Oberfläche (m²/m)</t>
  </si>
  <si>
    <t>Gewicht (kg/m)</t>
  </si>
  <si>
    <t>Wasserinhalt (l/m)</t>
  </si>
  <si>
    <t>Wärmeleistungen: (Logarithmisch)</t>
  </si>
  <si>
    <t>Vorlauftemperatur (°C)</t>
  </si>
  <si>
    <t>Rücklauftemperatur (°C)</t>
  </si>
  <si>
    <t>Raumtemperatur (°C)</t>
  </si>
  <si>
    <t>Weitere Betriebstemperaturen?</t>
  </si>
  <si>
    <t>Vorlauftemperatur eintragen</t>
  </si>
  <si>
    <t>Rücklauftemperatur eintragen</t>
  </si>
  <si>
    <t>Raumtemperatur eintragen</t>
  </si>
  <si>
    <t>Hygiene Planar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</si>
</sst>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0.00_)"/>
    <numFmt numFmtId="166" formatCode="#,##0_)"/>
    <numFmt numFmtId="167" formatCode="0.0000_)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DAEEF3"/>
        <bgColor indexed="64"/>
      </patternFill>
    </fill>
  </fills>
  <borders count="47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rgb="FF0047BB"/>
      </top>
      <bottom style="thin">
        <color rgb="FF0047BB"/>
      </bottom>
      <diagonal/>
    </border>
    <border>
      <left/>
      <right style="medium">
        <color rgb="FF0047BB"/>
      </right>
      <top style="thin">
        <color rgb="FF0047BB"/>
      </top>
      <bottom style="thin">
        <color rgb="FF0047BB"/>
      </bottom>
      <diagonal/>
    </border>
    <border>
      <left style="medium">
        <color rgb="FF0047BB"/>
      </left>
      <right/>
      <top style="thin">
        <color rgb="FF0047BB"/>
      </top>
      <bottom style="thin">
        <color rgb="FF0047BB"/>
      </bottom>
      <diagonal/>
    </border>
    <border>
      <left/>
      <right style="thin">
        <color rgb="FF0047BB"/>
      </right>
      <top style="thin">
        <color rgb="FF0047BB"/>
      </top>
      <bottom style="thin">
        <color rgb="FF0047BB"/>
      </bottom>
      <diagonal/>
    </border>
    <border>
      <left style="thin">
        <color rgb="FF0047BB"/>
      </left>
      <right style="medium">
        <color rgb="FF0047BB"/>
      </right>
      <top style="thin">
        <color rgb="FF0047BB"/>
      </top>
      <bottom style="thin">
        <color rgb="FF0047BB"/>
      </bottom>
      <diagonal/>
    </border>
    <border>
      <left/>
      <right/>
      <top style="thin">
        <color rgb="FF0047BB"/>
      </top>
      <bottom style="medium">
        <color rgb="FF0047BB"/>
      </bottom>
      <diagonal/>
    </border>
    <border>
      <left/>
      <right style="medium">
        <color rgb="FF0047BB"/>
      </right>
      <top style="thin">
        <color rgb="FF0047BB"/>
      </top>
      <bottom style="medium">
        <color rgb="FF0047BB"/>
      </bottom>
      <diagonal/>
    </border>
    <border>
      <left/>
      <right style="thin">
        <color rgb="FF0047BB"/>
      </right>
      <top/>
      <bottom style="thin">
        <color theme="8" tint="-0.24994659260841701"/>
      </bottom>
      <diagonal/>
    </border>
    <border>
      <left style="thin">
        <color rgb="FF0047BB"/>
      </left>
      <right style="medium">
        <color rgb="FF0047BB"/>
      </right>
      <top style="medium">
        <color rgb="FF0047BB"/>
      </top>
      <bottom style="thin">
        <color theme="8" tint="-0.24994659260841701"/>
      </bottom>
      <diagonal/>
    </border>
    <border>
      <left/>
      <right style="medium">
        <color rgb="FF0047BB"/>
      </right>
      <top/>
      <bottom style="thin">
        <color theme="8" tint="-0.24994659260841701"/>
      </bottom>
      <diagonal/>
    </border>
    <border>
      <left style="thin">
        <color rgb="FF0047BB"/>
      </left>
      <right style="medium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rgb="FF0047BB"/>
      </left>
      <right style="medium">
        <color rgb="FF0047BB"/>
      </right>
      <top style="thin">
        <color theme="8" tint="-0.24994659260841701"/>
      </top>
      <bottom style="medium">
        <color rgb="FF0047BB"/>
      </bottom>
      <diagonal/>
    </border>
    <border>
      <left/>
      <right style="thin">
        <color rgb="FF0047BB"/>
      </right>
      <top style="thin">
        <color theme="8" tint="-0.24994659260841701"/>
      </top>
      <bottom style="medium">
        <color rgb="FF0047BB"/>
      </bottom>
      <diagonal/>
    </border>
    <border>
      <left/>
      <right style="medium">
        <color rgb="FF0047BB"/>
      </right>
      <top style="thin">
        <color theme="8" tint="-0.24994659260841701"/>
      </top>
      <bottom style="medium">
        <color rgb="FF0047BB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rgb="FF0047BB"/>
      </bottom>
      <diagonal/>
    </border>
    <border>
      <left style="medium">
        <color rgb="FF0047BB"/>
      </left>
      <right/>
      <top style="medium">
        <color rgb="FF0047BB"/>
      </top>
      <bottom style="thin">
        <color theme="8" tint="-0.24994659260841701"/>
      </bottom>
      <diagonal/>
    </border>
    <border>
      <left/>
      <right/>
      <top style="medium">
        <color rgb="FF0047BB"/>
      </top>
      <bottom style="thin">
        <color theme="8" tint="-0.24994659260841701"/>
      </bottom>
      <diagonal/>
    </border>
    <border>
      <left/>
      <right style="medium">
        <color rgb="FF0047BB"/>
      </right>
      <top style="medium">
        <color rgb="FF0047BB"/>
      </top>
      <bottom style="thin">
        <color theme="8" tint="-0.24994659260841701"/>
      </bottom>
      <diagonal/>
    </border>
    <border>
      <left style="medium">
        <color rgb="FF0047BB"/>
      </left>
      <right/>
      <top style="thin">
        <color rgb="FF0047BB"/>
      </top>
      <bottom style="medium">
        <color rgb="FF0047BB"/>
      </bottom>
      <diagonal/>
    </border>
    <border>
      <left style="thin">
        <color rgb="FF0047BB"/>
      </left>
      <right style="medium">
        <color rgb="FF0047BB"/>
      </right>
      <top style="thin">
        <color rgb="FF0047BB"/>
      </top>
      <bottom style="medium">
        <color rgb="FF0047BB"/>
      </bottom>
      <diagonal/>
    </border>
    <border>
      <left/>
      <right style="thin">
        <color rgb="FF0047BB"/>
      </right>
      <top style="thin">
        <color rgb="FF0047BB"/>
      </top>
      <bottom style="medium">
        <color rgb="FF0047BB"/>
      </bottom>
      <diagonal/>
    </border>
    <border>
      <left style="medium">
        <color rgb="FF0070C0"/>
      </left>
      <right/>
      <top style="medium">
        <color rgb="FF0070C0"/>
      </top>
      <bottom style="thin">
        <color theme="8" tint="-0.24994659260841701"/>
      </bottom>
      <diagonal/>
    </border>
    <border>
      <left/>
      <right style="medium">
        <color rgb="FF0070C0"/>
      </right>
      <top style="medium">
        <color rgb="FF0070C0"/>
      </top>
      <bottom style="thin">
        <color theme="8" tint="-0.24994659260841701"/>
      </bottom>
      <diagonal/>
    </border>
    <border>
      <left style="medium">
        <color rgb="FF0070C0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rgb="FF0070C0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theme="8" tint="-0.24994659260841701"/>
      </bottom>
      <diagonal/>
    </border>
    <border>
      <left style="medium">
        <color rgb="FF0070C0"/>
      </left>
      <right style="thin">
        <color rgb="FF0070C0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rgb="FF0070C0"/>
      </left>
      <right style="thin">
        <color rgb="FF0070C0"/>
      </right>
      <top style="thin">
        <color theme="8" tint="-0.24994659260841701"/>
      </top>
      <bottom style="medium">
        <color rgb="FF0070C0"/>
      </bottom>
      <diagonal/>
    </border>
    <border>
      <left/>
      <right style="medium">
        <color rgb="FF0070C0"/>
      </right>
      <top style="thin">
        <color theme="8" tint="-0.24994659260841701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theme="8" tint="-0.24994659260841701"/>
      </bottom>
      <diagonal/>
    </border>
    <border>
      <left style="thin">
        <color rgb="FF0070C0"/>
      </left>
      <right style="medium">
        <color rgb="FF0070C0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rgb="FF0070C0"/>
      </left>
      <right/>
      <top style="thin">
        <color theme="8" tint="-0.24994659260841701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theme="8" tint="-0.24994659260841701"/>
      </top>
      <bottom style="medium">
        <color rgb="FF0070C0"/>
      </bottom>
      <diagonal/>
    </border>
    <border>
      <left style="medium">
        <color rgb="FF0070C0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rgb="FF0070C0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rgb="FF0070C0"/>
      </left>
      <right style="thin">
        <color theme="8" tint="-0.24994659260841701"/>
      </right>
      <top style="thin">
        <color theme="8" tint="-0.24994659260841701"/>
      </top>
      <bottom style="medium">
        <color rgb="FF0070C0"/>
      </bottom>
      <diagonal/>
    </border>
    <border>
      <left style="thin">
        <color theme="8" tint="-0.24994659260841701"/>
      </left>
      <right style="medium">
        <color rgb="FF0070C0"/>
      </right>
      <top style="thin">
        <color theme="8" tint="-0.24994659260841701"/>
      </top>
      <bottom style="medium">
        <color rgb="FF0070C0"/>
      </bottom>
      <diagonal/>
    </border>
    <border>
      <left style="thin">
        <color rgb="FF0070C0"/>
      </left>
      <right style="medium">
        <color rgb="FF0047BB"/>
      </right>
      <top style="thin">
        <color rgb="FF0047BB"/>
      </top>
      <bottom style="medium">
        <color rgb="FF0047BB"/>
      </bottom>
      <diagonal/>
    </border>
    <border>
      <left style="thin">
        <color rgb="FF0070C0"/>
      </left>
      <right style="medium">
        <color rgb="FF0047BB"/>
      </right>
      <top style="thin">
        <color rgb="FF0047BB"/>
      </top>
      <bottom style="thin">
        <color rgb="FF0047BB"/>
      </bottom>
      <diagonal/>
    </border>
  </borders>
  <cellStyleXfs count="6">
    <xf numFmtId="0" fontId="0" fillId="0" borderId="0"/>
    <xf numFmtId="0" fontId="3" fillId="0" borderId="0"/>
    <xf numFmtId="0" fontId="13" fillId="0" borderId="0"/>
    <xf numFmtId="0" fontId="1" fillId="0" borderId="0"/>
    <xf numFmtId="0" fontId="2" fillId="0" borderId="0"/>
    <xf numFmtId="0" fontId="13" fillId="0" borderId="0"/>
  </cellStyleXfs>
  <cellXfs count="91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5" fontId="7" fillId="0" borderId="0" xfId="1" applyNumberFormat="1" applyFont="1" applyProtection="1">
      <protection hidden="1"/>
    </xf>
    <xf numFmtId="164" fontId="8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0" fontId="14" fillId="2" borderId="0" xfId="2" applyFont="1" applyFill="1" applyAlignment="1" applyProtection="1">
      <alignment horizontal="center" vertical="center"/>
      <protection locked="0" hidden="1"/>
    </xf>
    <xf numFmtId="2" fontId="10" fillId="3" borderId="0" xfId="2" applyNumberFormat="1" applyFont="1" applyFill="1" applyAlignment="1" applyProtection="1">
      <alignment horizontal="center" vertical="center"/>
      <protection hidden="1"/>
    </xf>
    <xf numFmtId="164" fontId="10" fillId="0" borderId="1" xfId="1" applyNumberFormat="1" applyFont="1" applyBorder="1" applyAlignment="1" applyProtection="1">
      <alignment horizontal="center" vertical="center"/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6" fillId="3" borderId="0" xfId="1" applyNumberFormat="1" applyFont="1" applyFill="1" applyAlignment="1" applyProtection="1">
      <alignment vertical="center"/>
      <protection hidden="1"/>
    </xf>
    <xf numFmtId="164" fontId="9" fillId="0" borderId="1" xfId="1" applyNumberFormat="1" applyFont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15" fillId="0" borderId="0" xfId="4" applyNumberFormat="1" applyFont="1" applyProtection="1">
      <protection hidden="1"/>
    </xf>
    <xf numFmtId="164" fontId="12" fillId="2" borderId="0" xfId="1" applyNumberFormat="1" applyFont="1" applyFill="1" applyProtection="1">
      <protection hidden="1"/>
    </xf>
    <xf numFmtId="164" fontId="16" fillId="4" borderId="3" xfId="2" applyNumberFormat="1" applyFont="1" applyFill="1" applyBorder="1" applyAlignment="1" applyProtection="1">
      <alignment horizontal="center"/>
      <protection hidden="1"/>
    </xf>
    <xf numFmtId="164" fontId="16" fillId="4" borderId="4" xfId="2" applyNumberFormat="1" applyFont="1" applyFill="1" applyBorder="1" applyAlignment="1" applyProtection="1">
      <alignment horizontal="center"/>
      <protection hidden="1"/>
    </xf>
    <xf numFmtId="2" fontId="11" fillId="4" borderId="5" xfId="2" applyNumberFormat="1" applyFont="1" applyFill="1" applyBorder="1" applyAlignment="1" applyProtection="1">
      <alignment horizontal="center"/>
      <protection hidden="1"/>
    </xf>
    <xf numFmtId="164" fontId="15" fillId="0" borderId="0" xfId="0" applyNumberFormat="1" applyFont="1" applyProtection="1">
      <protection hidden="1"/>
    </xf>
    <xf numFmtId="167" fontId="6" fillId="3" borderId="6" xfId="1" applyNumberFormat="1" applyFont="1" applyFill="1" applyBorder="1" applyProtection="1">
      <protection hidden="1"/>
    </xf>
    <xf numFmtId="165" fontId="6" fillId="3" borderId="6" xfId="1" applyNumberFormat="1" applyFont="1" applyFill="1" applyBorder="1" applyProtection="1">
      <protection hidden="1"/>
    </xf>
    <xf numFmtId="164" fontId="9" fillId="0" borderId="2" xfId="1" applyNumberFormat="1" applyFont="1" applyBorder="1" applyAlignment="1" applyProtection="1">
      <alignment vertical="center"/>
      <protection hidden="1"/>
    </xf>
    <xf numFmtId="164" fontId="11" fillId="3" borderId="11" xfId="1" applyNumberFormat="1" applyFont="1" applyFill="1" applyBorder="1" applyAlignment="1" applyProtection="1">
      <alignment horizontal="center"/>
      <protection hidden="1"/>
    </xf>
    <xf numFmtId="164" fontId="11" fillId="3" borderId="10" xfId="1" applyNumberFormat="1" applyFont="1" applyFill="1" applyBorder="1" applyAlignment="1" applyProtection="1">
      <alignment horizontal="center"/>
      <protection hidden="1"/>
    </xf>
    <xf numFmtId="164" fontId="11" fillId="3" borderId="7" xfId="1" applyNumberFormat="1" applyFont="1" applyFill="1" applyBorder="1" applyAlignment="1" applyProtection="1">
      <alignment horizontal="center"/>
      <protection hidden="1"/>
    </xf>
    <xf numFmtId="166" fontId="6" fillId="0" borderId="14" xfId="1" applyNumberFormat="1" applyFont="1" applyBorder="1" applyProtection="1">
      <protection hidden="1"/>
    </xf>
    <xf numFmtId="166" fontId="6" fillId="0" borderId="15" xfId="1" applyNumberFormat="1" applyFont="1" applyBorder="1" applyProtection="1">
      <protection hidden="1"/>
    </xf>
    <xf numFmtId="166" fontId="6" fillId="0" borderId="16" xfId="1" applyNumberFormat="1" applyFont="1" applyBorder="1" applyProtection="1">
      <protection hidden="1"/>
    </xf>
    <xf numFmtId="167" fontId="6" fillId="3" borderId="17" xfId="1" applyNumberFormat="1" applyFont="1" applyFill="1" applyBorder="1" applyProtection="1">
      <protection hidden="1"/>
    </xf>
    <xf numFmtId="167" fontId="6" fillId="3" borderId="18" xfId="1" applyNumberFormat="1" applyFont="1" applyFill="1" applyBorder="1" applyProtection="1">
      <protection hidden="1"/>
    </xf>
    <xf numFmtId="165" fontId="6" fillId="0" borderId="17" xfId="1" applyNumberFormat="1" applyFont="1" applyBorder="1" applyProtection="1">
      <protection hidden="1"/>
    </xf>
    <xf numFmtId="165" fontId="6" fillId="0" borderId="6" xfId="1" applyNumberFormat="1" applyFont="1" applyBorder="1" applyProtection="1">
      <protection hidden="1"/>
    </xf>
    <xf numFmtId="165" fontId="6" fillId="0" borderId="18" xfId="1" applyNumberFormat="1" applyFont="1" applyBorder="1" applyProtection="1">
      <protection hidden="1"/>
    </xf>
    <xf numFmtId="165" fontId="6" fillId="3" borderId="17" xfId="1" applyNumberFormat="1" applyFont="1" applyFill="1" applyBorder="1" applyProtection="1">
      <protection hidden="1"/>
    </xf>
    <xf numFmtId="165" fontId="6" fillId="3" borderId="18" xfId="1" applyNumberFormat="1" applyFont="1" applyFill="1" applyBorder="1" applyProtection="1">
      <protection hidden="1"/>
    </xf>
    <xf numFmtId="165" fontId="6" fillId="0" borderId="19" xfId="1" applyNumberFormat="1" applyFont="1" applyBorder="1" applyProtection="1">
      <protection hidden="1"/>
    </xf>
    <xf numFmtId="165" fontId="6" fillId="0" borderId="20" xfId="1" applyNumberFormat="1" applyFont="1" applyBorder="1" applyProtection="1">
      <protection hidden="1"/>
    </xf>
    <xf numFmtId="165" fontId="6" fillId="0" borderId="21" xfId="1" applyNumberFormat="1" applyFont="1" applyBorder="1" applyProtection="1">
      <protection hidden="1"/>
    </xf>
    <xf numFmtId="165" fontId="6" fillId="0" borderId="22" xfId="1" applyNumberFormat="1" applyFont="1" applyBorder="1" applyProtection="1">
      <protection hidden="1"/>
    </xf>
    <xf numFmtId="164" fontId="11" fillId="3" borderId="26" xfId="1" applyNumberFormat="1" applyFont="1" applyFill="1" applyBorder="1" applyAlignment="1" applyProtection="1">
      <alignment horizontal="center"/>
      <protection hidden="1"/>
    </xf>
    <xf numFmtId="164" fontId="11" fillId="3" borderId="27" xfId="1" applyNumberFormat="1" applyFont="1" applyFill="1" applyBorder="1" applyAlignment="1" applyProtection="1">
      <alignment horizontal="center"/>
      <protection hidden="1"/>
    </xf>
    <xf numFmtId="164" fontId="11" fillId="3" borderId="28" xfId="1" applyNumberFormat="1" applyFont="1" applyFill="1" applyBorder="1" applyAlignment="1" applyProtection="1">
      <alignment horizontal="center"/>
      <protection hidden="1"/>
    </xf>
    <xf numFmtId="164" fontId="11" fillId="3" borderId="12" xfId="1" applyNumberFormat="1" applyFont="1" applyFill="1" applyBorder="1" applyAlignment="1" applyProtection="1">
      <alignment horizontal="center"/>
      <protection hidden="1"/>
    </xf>
    <xf numFmtId="164" fontId="9" fillId="0" borderId="12" xfId="1" applyNumberFormat="1" applyFont="1" applyBorder="1" applyProtection="1">
      <protection hidden="1"/>
    </xf>
    <xf numFmtId="164" fontId="9" fillId="0" borderId="13" xfId="1" applyNumberFormat="1" applyFont="1" applyBorder="1" applyProtection="1">
      <protection hidden="1"/>
    </xf>
    <xf numFmtId="166" fontId="6" fillId="0" borderId="30" xfId="1" applyNumberFormat="1" applyFont="1" applyBorder="1" applyAlignment="1" applyProtection="1">
      <alignment vertical="center"/>
      <protection hidden="1"/>
    </xf>
    <xf numFmtId="166" fontId="6" fillId="3" borderId="32" xfId="1" applyNumberFormat="1" applyFont="1" applyFill="1" applyBorder="1" applyAlignment="1" applyProtection="1">
      <alignment vertical="center"/>
      <protection hidden="1"/>
    </xf>
    <xf numFmtId="166" fontId="6" fillId="0" borderId="32" xfId="1" applyNumberFormat="1" applyFont="1" applyBorder="1" applyAlignment="1" applyProtection="1">
      <alignment vertical="center"/>
      <protection hidden="1"/>
    </xf>
    <xf numFmtId="166" fontId="6" fillId="0" borderId="33" xfId="1" applyNumberFormat="1" applyFont="1" applyBorder="1" applyAlignment="1" applyProtection="1">
      <alignment vertical="center"/>
      <protection hidden="1"/>
    </xf>
    <xf numFmtId="166" fontId="6" fillId="3" borderId="34" xfId="1" applyNumberFormat="1" applyFont="1" applyFill="1" applyBorder="1" applyAlignment="1" applyProtection="1">
      <alignment vertical="center"/>
      <protection hidden="1"/>
    </xf>
    <xf numFmtId="166" fontId="6" fillId="0" borderId="34" xfId="1" applyNumberFormat="1" applyFont="1" applyBorder="1" applyAlignment="1" applyProtection="1">
      <alignment vertical="center"/>
      <protection hidden="1"/>
    </xf>
    <xf numFmtId="166" fontId="6" fillId="3" borderId="35" xfId="1" applyNumberFormat="1" applyFont="1" applyFill="1" applyBorder="1" applyAlignment="1" applyProtection="1">
      <alignment vertical="center"/>
      <protection hidden="1"/>
    </xf>
    <xf numFmtId="166" fontId="6" fillId="3" borderId="36" xfId="1" applyNumberFormat="1" applyFont="1" applyFill="1" applyBorder="1" applyAlignment="1" applyProtection="1">
      <alignment vertical="center"/>
      <protection hidden="1"/>
    </xf>
    <xf numFmtId="166" fontId="6" fillId="0" borderId="29" xfId="1" applyNumberFormat="1" applyFont="1" applyBorder="1" applyAlignment="1" applyProtection="1">
      <alignment vertical="center"/>
      <protection hidden="1"/>
    </xf>
    <xf numFmtId="166" fontId="6" fillId="0" borderId="37" xfId="1" applyNumberFormat="1" applyFont="1" applyBorder="1" applyAlignment="1" applyProtection="1">
      <alignment vertical="center"/>
      <protection hidden="1"/>
    </xf>
    <xf numFmtId="166" fontId="6" fillId="3" borderId="31" xfId="1" applyNumberFormat="1" applyFont="1" applyFill="1" applyBorder="1" applyAlignment="1" applyProtection="1">
      <alignment vertical="center"/>
      <protection hidden="1"/>
    </xf>
    <xf numFmtId="166" fontId="6" fillId="3" borderId="38" xfId="1" applyNumberFormat="1" applyFont="1" applyFill="1" applyBorder="1" applyAlignment="1" applyProtection="1">
      <alignment vertical="center"/>
      <protection hidden="1"/>
    </xf>
    <xf numFmtId="166" fontId="6" fillId="0" borderId="31" xfId="1" applyNumberFormat="1" applyFont="1" applyBorder="1" applyAlignment="1" applyProtection="1">
      <alignment vertical="center"/>
      <protection hidden="1"/>
    </xf>
    <xf numFmtId="166" fontId="6" fillId="0" borderId="38" xfId="1" applyNumberFormat="1" applyFont="1" applyBorder="1" applyAlignment="1" applyProtection="1">
      <alignment vertical="center"/>
      <protection hidden="1"/>
    </xf>
    <xf numFmtId="166" fontId="6" fillId="3" borderId="39" xfId="1" applyNumberFormat="1" applyFont="1" applyFill="1" applyBorder="1" applyAlignment="1" applyProtection="1">
      <alignment vertical="center"/>
      <protection hidden="1"/>
    </xf>
    <xf numFmtId="166" fontId="6" fillId="3" borderId="40" xfId="1" applyNumberFormat="1" applyFont="1" applyFill="1" applyBorder="1" applyAlignment="1" applyProtection="1">
      <alignment vertical="center"/>
      <protection hidden="1"/>
    </xf>
    <xf numFmtId="166" fontId="6" fillId="5" borderId="34" xfId="1" applyNumberFormat="1" applyFont="1" applyFill="1" applyBorder="1" applyAlignment="1" applyProtection="1">
      <alignment vertical="center"/>
      <protection hidden="1"/>
    </xf>
    <xf numFmtId="166" fontId="6" fillId="3" borderId="41" xfId="1" applyNumberFormat="1" applyFont="1" applyFill="1" applyBorder="1" applyAlignment="1" applyProtection="1">
      <alignment vertical="center"/>
      <protection hidden="1"/>
    </xf>
    <xf numFmtId="166" fontId="6" fillId="0" borderId="41" xfId="1" applyNumberFormat="1" applyFont="1" applyBorder="1" applyAlignment="1" applyProtection="1">
      <alignment vertical="center"/>
      <protection hidden="1"/>
    </xf>
    <xf numFmtId="166" fontId="6" fillId="3" borderId="42" xfId="1" applyNumberFormat="1" applyFont="1" applyFill="1" applyBorder="1" applyAlignment="1" applyProtection="1">
      <alignment vertical="center"/>
      <protection hidden="1"/>
    </xf>
    <xf numFmtId="166" fontId="6" fillId="0" borderId="42" xfId="1" applyNumberFormat="1" applyFont="1" applyBorder="1" applyAlignment="1" applyProtection="1">
      <alignment vertical="center"/>
      <protection hidden="1"/>
    </xf>
    <xf numFmtId="166" fontId="6" fillId="3" borderId="43" xfId="1" applyNumberFormat="1" applyFont="1" applyFill="1" applyBorder="1" applyAlignment="1" applyProtection="1">
      <alignment vertical="center"/>
      <protection hidden="1"/>
    </xf>
    <xf numFmtId="166" fontId="6" fillId="3" borderId="44" xfId="1" applyNumberFormat="1" applyFont="1" applyFill="1" applyBorder="1" applyAlignment="1" applyProtection="1">
      <alignment vertical="center"/>
      <protection hidden="1"/>
    </xf>
    <xf numFmtId="164" fontId="11" fillId="3" borderId="45" xfId="1" applyNumberFormat="1" applyFont="1" applyFill="1" applyBorder="1" applyAlignment="1" applyProtection="1">
      <alignment horizontal="center"/>
      <protection hidden="1"/>
    </xf>
    <xf numFmtId="164" fontId="11" fillId="3" borderId="46" xfId="1" applyNumberFormat="1" applyFont="1" applyFill="1" applyBorder="1" applyAlignment="1" applyProtection="1">
      <alignment horizontal="center"/>
      <protection hidden="1"/>
    </xf>
    <xf numFmtId="164" fontId="6" fillId="0" borderId="0" xfId="1" applyNumberFormat="1" applyFont="1" applyAlignment="1" applyProtection="1">
      <alignment horizontal="center" vertical="center"/>
      <protection hidden="1"/>
    </xf>
    <xf numFmtId="164" fontId="9" fillId="0" borderId="23" xfId="1" applyNumberFormat="1" applyFont="1" applyBorder="1" applyAlignment="1" applyProtection="1">
      <alignment horizontal="center"/>
      <protection hidden="1"/>
    </xf>
    <xf numFmtId="164" fontId="9" fillId="0" borderId="25" xfId="1" applyNumberFormat="1" applyFont="1" applyBorder="1" applyAlignment="1" applyProtection="1">
      <alignment horizontal="center"/>
      <protection hidden="1"/>
    </xf>
    <xf numFmtId="164" fontId="9" fillId="0" borderId="24" xfId="1" applyNumberFormat="1" applyFont="1" applyBorder="1" applyAlignment="1" applyProtection="1">
      <alignment horizontal="center"/>
      <protection hidden="1"/>
    </xf>
    <xf numFmtId="164" fontId="9" fillId="0" borderId="1" xfId="1" applyNumberFormat="1" applyFont="1" applyBorder="1" applyAlignment="1" applyProtection="1">
      <alignment horizontal="center"/>
      <protection hidden="1"/>
    </xf>
    <xf numFmtId="164" fontId="9" fillId="0" borderId="18" xfId="1" applyNumberFormat="1" applyFont="1" applyBorder="1" applyAlignment="1" applyProtection="1">
      <alignment horizontal="center"/>
      <protection hidden="1"/>
    </xf>
    <xf numFmtId="164" fontId="9" fillId="3" borderId="1" xfId="1" applyNumberFormat="1" applyFont="1" applyFill="1" applyBorder="1" applyAlignment="1" applyProtection="1">
      <alignment horizontal="center"/>
      <protection hidden="1"/>
    </xf>
    <xf numFmtId="164" fontId="9" fillId="3" borderId="18" xfId="1" applyNumberFormat="1" applyFont="1" applyFill="1" applyBorder="1" applyAlignment="1" applyProtection="1">
      <alignment horizontal="center"/>
      <protection hidden="1"/>
    </xf>
    <xf numFmtId="164" fontId="9" fillId="0" borderId="9" xfId="1" applyNumberFormat="1" applyFont="1" applyBorder="1" applyAlignment="1" applyProtection="1">
      <alignment horizontal="center"/>
      <protection hidden="1"/>
    </xf>
    <xf numFmtId="164" fontId="9" fillId="0" borderId="8" xfId="1" applyNumberFormat="1" applyFont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/>
      <protection hidden="1"/>
    </xf>
    <xf numFmtId="0" fontId="10" fillId="3" borderId="1" xfId="0" applyFont="1" applyFill="1" applyBorder="1" applyAlignment="1" applyProtection="1">
      <alignment horizontal="center"/>
      <protection hidden="1"/>
    </xf>
    <xf numFmtId="0" fontId="10" fillId="3" borderId="18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/>
      <protection hidden="1"/>
    </xf>
  </cellXfs>
  <cellStyles count="6">
    <cellStyle name="Normal" xfId="0" builtinId="0"/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61535</xdr:colOff>
      <xdr:row>0</xdr:row>
      <xdr:rowOff>40821</xdr:rowOff>
    </xdr:from>
    <xdr:to>
      <xdr:col>2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0"/>
  <sheetViews>
    <sheetView showGridLines="0" tabSelected="1" topLeftCell="B1" zoomScale="85" zoomScaleNormal="85" workbookViewId="0">
      <selection activeCell="D15" sqref="D15"/>
    </sheetView>
  </sheetViews>
  <sheetFormatPr defaultRowHeight="15" x14ac:dyDescent="0.25"/>
  <cols>
    <col min="1" max="1" width="0" style="3" hidden="1" customWidth="1"/>
    <col min="2" max="2" width="12.140625" style="3" customWidth="1"/>
    <col min="3" max="3" width="12.5703125" style="3" customWidth="1"/>
    <col min="4" max="11" width="9.140625" style="3"/>
    <col min="12" max="13" width="9.140625" style="3" customWidth="1"/>
    <col min="14" max="16384" width="9.140625" style="3"/>
  </cols>
  <sheetData>
    <row r="1" spans="1:15" ht="30.75" customHeight="1" x14ac:dyDescent="0.5">
      <c r="B1" s="1"/>
      <c r="C1" s="2"/>
      <c r="D1" s="86" t="s">
        <v>24</v>
      </c>
      <c r="E1" s="86"/>
      <c r="F1" s="86"/>
      <c r="G1" s="86"/>
      <c r="H1" s="86"/>
    </row>
    <row r="2" spans="1:15" ht="15.75" customHeight="1" x14ac:dyDescent="0.25">
      <c r="B2" s="4"/>
      <c r="C2" s="5"/>
    </row>
    <row r="3" spans="1:15" ht="15.75" customHeight="1" x14ac:dyDescent="0.25"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21" x14ac:dyDescent="0.35">
      <c r="B4" s="8" t="s">
        <v>0</v>
      </c>
      <c r="C4" s="9"/>
    </row>
    <row r="5" spans="1:15" ht="15.75" x14ac:dyDescent="0.25">
      <c r="B5" s="80" t="s">
        <v>10</v>
      </c>
      <c r="C5" s="81"/>
      <c r="D5" s="84" t="s">
        <v>1</v>
      </c>
      <c r="E5" s="85"/>
      <c r="F5" s="84" t="s">
        <v>2</v>
      </c>
      <c r="G5" s="85"/>
      <c r="H5" s="84" t="s">
        <v>3</v>
      </c>
      <c r="I5" s="85"/>
      <c r="J5" s="84" t="s">
        <v>4</v>
      </c>
      <c r="K5" s="85"/>
      <c r="L5" s="84" t="s">
        <v>5</v>
      </c>
      <c r="M5" s="85"/>
      <c r="N5" s="84" t="s">
        <v>6</v>
      </c>
      <c r="O5" s="85"/>
    </row>
    <row r="6" spans="1:15" ht="15.75" x14ac:dyDescent="0.25">
      <c r="B6" s="87" t="s">
        <v>11</v>
      </c>
      <c r="C6" s="88"/>
      <c r="D6" s="30">
        <v>20</v>
      </c>
      <c r="E6" s="28">
        <v>30</v>
      </c>
      <c r="F6" s="29">
        <v>20</v>
      </c>
      <c r="G6" s="28">
        <v>30</v>
      </c>
      <c r="H6" s="29">
        <v>20</v>
      </c>
      <c r="I6" s="28">
        <v>30</v>
      </c>
      <c r="J6" s="29">
        <v>20</v>
      </c>
      <c r="K6" s="28">
        <v>30</v>
      </c>
      <c r="L6" s="30">
        <v>20</v>
      </c>
      <c r="M6" s="75">
        <v>30</v>
      </c>
      <c r="N6" s="29">
        <v>20</v>
      </c>
      <c r="O6" s="28">
        <v>30</v>
      </c>
    </row>
    <row r="7" spans="1:15" ht="16.5" thickBot="1" x14ac:dyDescent="0.3">
      <c r="B7" s="89"/>
      <c r="C7" s="90"/>
      <c r="D7" s="49"/>
      <c r="E7" s="50"/>
      <c r="F7" s="49"/>
      <c r="G7" s="50"/>
      <c r="H7" s="49"/>
      <c r="I7" s="50"/>
      <c r="J7" s="49"/>
      <c r="K7" s="50"/>
      <c r="L7" s="49"/>
      <c r="M7" s="50"/>
      <c r="N7" s="49"/>
      <c r="O7" s="50"/>
    </row>
    <row r="8" spans="1:15" ht="15.75" x14ac:dyDescent="0.25">
      <c r="B8" s="80" t="s">
        <v>12</v>
      </c>
      <c r="C8" s="81"/>
      <c r="D8" s="31">
        <v>531</v>
      </c>
      <c r="E8" s="32">
        <v>798</v>
      </c>
      <c r="F8" s="31">
        <v>680</v>
      </c>
      <c r="G8" s="33">
        <v>983</v>
      </c>
      <c r="H8" s="31">
        <v>820</v>
      </c>
      <c r="I8" s="33">
        <v>1168</v>
      </c>
      <c r="J8" s="31">
        <v>952</v>
      </c>
      <c r="K8" s="33">
        <v>1357</v>
      </c>
      <c r="L8" s="31">
        <v>1077</v>
      </c>
      <c r="M8" s="33">
        <v>1550</v>
      </c>
      <c r="N8" s="31">
        <v>1308</v>
      </c>
      <c r="O8" s="32">
        <v>1959</v>
      </c>
    </row>
    <row r="9" spans="1:15" ht="15.75" x14ac:dyDescent="0.25">
      <c r="B9" s="82" t="s">
        <v>9</v>
      </c>
      <c r="C9" s="83"/>
      <c r="D9" s="25">
        <v>1.2988</v>
      </c>
      <c r="E9" s="34">
        <v>1.3179000000000001</v>
      </c>
      <c r="F9" s="25">
        <v>1.3021</v>
      </c>
      <c r="G9" s="35">
        <v>1.3009999999999999</v>
      </c>
      <c r="H9" s="25">
        <v>1.3052999999999999</v>
      </c>
      <c r="I9" s="35">
        <v>1.284</v>
      </c>
      <c r="J9" s="25">
        <v>1.3086</v>
      </c>
      <c r="K9" s="35">
        <v>1.2670999999999999</v>
      </c>
      <c r="L9" s="25">
        <v>1.3156000000000001</v>
      </c>
      <c r="M9" s="35">
        <v>1.2884</v>
      </c>
      <c r="N9" s="25">
        <v>1.3294999999999999</v>
      </c>
      <c r="O9" s="34">
        <v>1.3310999999999999</v>
      </c>
    </row>
    <row r="10" spans="1:15" ht="15.75" x14ac:dyDescent="0.25">
      <c r="B10" s="80" t="s">
        <v>13</v>
      </c>
      <c r="C10" s="81"/>
      <c r="D10" s="37">
        <v>1.37</v>
      </c>
      <c r="E10" s="36">
        <v>2.04</v>
      </c>
      <c r="F10" s="37">
        <v>1.825</v>
      </c>
      <c r="G10" s="38">
        <v>2.73</v>
      </c>
      <c r="H10" s="37">
        <v>2.2799999999999998</v>
      </c>
      <c r="I10" s="38">
        <v>3.24</v>
      </c>
      <c r="J10" s="37">
        <v>2.74</v>
      </c>
      <c r="K10" s="38">
        <v>4.1100000000000003</v>
      </c>
      <c r="L10" s="37">
        <v>3.2</v>
      </c>
      <c r="M10" s="38">
        <v>4.79</v>
      </c>
      <c r="N10" s="37">
        <v>4.12</v>
      </c>
      <c r="O10" s="36">
        <v>6.18</v>
      </c>
    </row>
    <row r="11" spans="1:15" ht="15.75" x14ac:dyDescent="0.25">
      <c r="B11" s="82" t="s">
        <v>14</v>
      </c>
      <c r="C11" s="83"/>
      <c r="D11" s="26">
        <v>14.64</v>
      </c>
      <c r="E11" s="39">
        <v>22</v>
      </c>
      <c r="F11" s="26">
        <v>19.260000000000002</v>
      </c>
      <c r="G11" s="40">
        <v>28.53</v>
      </c>
      <c r="H11" s="26">
        <v>23.88</v>
      </c>
      <c r="I11" s="40">
        <v>35.07</v>
      </c>
      <c r="J11" s="26">
        <v>28.5</v>
      </c>
      <c r="K11" s="40">
        <v>41.6</v>
      </c>
      <c r="L11" s="26">
        <v>33.33</v>
      </c>
      <c r="M11" s="40">
        <v>48.1</v>
      </c>
      <c r="N11" s="26">
        <v>43</v>
      </c>
      <c r="O11" s="39">
        <v>61.1</v>
      </c>
    </row>
    <row r="12" spans="1:15" ht="16.5" thickBot="1" x14ac:dyDescent="0.3">
      <c r="B12" s="80" t="s">
        <v>15</v>
      </c>
      <c r="C12" s="81"/>
      <c r="D12" s="42">
        <v>3.29</v>
      </c>
      <c r="E12" s="41">
        <v>5.2</v>
      </c>
      <c r="F12" s="42">
        <v>4.49</v>
      </c>
      <c r="G12" s="43">
        <v>6.57</v>
      </c>
      <c r="H12" s="42">
        <v>5.7</v>
      </c>
      <c r="I12" s="41">
        <v>7.93</v>
      </c>
      <c r="J12" s="44">
        <v>6.9</v>
      </c>
      <c r="K12" s="43">
        <v>9.3000000000000007</v>
      </c>
      <c r="L12" s="42">
        <v>7.57</v>
      </c>
      <c r="M12" s="43">
        <v>10.77</v>
      </c>
      <c r="N12" s="42">
        <v>8.9</v>
      </c>
      <c r="O12" s="41">
        <v>13.7</v>
      </c>
    </row>
    <row r="13" spans="1:15" ht="15.75" x14ac:dyDescent="0.2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21.75" thickBot="1" x14ac:dyDescent="0.4">
      <c r="B14" s="10" t="s">
        <v>16</v>
      </c>
      <c r="C14" s="10"/>
      <c r="D14" s="10"/>
      <c r="G14" s="20" t="s">
        <v>20</v>
      </c>
      <c r="H14" s="20"/>
      <c r="L14" s="1"/>
      <c r="M14" s="1"/>
      <c r="N14" s="1"/>
      <c r="O14" s="1"/>
    </row>
    <row r="15" spans="1:15" ht="15.75" x14ac:dyDescent="0.25">
      <c r="A15" s="21">
        <v>75</v>
      </c>
      <c r="B15" s="15" t="s">
        <v>17</v>
      </c>
      <c r="C15" s="15"/>
      <c r="D15" s="11">
        <v>75</v>
      </c>
      <c r="F15" s="3" t="s">
        <v>7</v>
      </c>
      <c r="G15" s="24" t="s">
        <v>21</v>
      </c>
      <c r="H15" s="19"/>
      <c r="L15" s="1"/>
      <c r="M15" s="1"/>
      <c r="N15" s="1"/>
      <c r="O15" s="1"/>
    </row>
    <row r="16" spans="1:15" ht="15.75" x14ac:dyDescent="0.25">
      <c r="A16" s="22">
        <v>65</v>
      </c>
      <c r="B16" s="15" t="s">
        <v>18</v>
      </c>
      <c r="C16" s="15"/>
      <c r="D16" s="11">
        <v>65</v>
      </c>
      <c r="F16" s="3" t="s">
        <v>7</v>
      </c>
      <c r="G16" s="24" t="s">
        <v>22</v>
      </c>
      <c r="H16" s="19"/>
      <c r="L16" s="1"/>
      <c r="M16" s="1"/>
      <c r="N16" s="1"/>
      <c r="O16" s="1"/>
    </row>
    <row r="17" spans="1:15" ht="15.75" x14ac:dyDescent="0.25">
      <c r="A17" s="22">
        <v>20</v>
      </c>
      <c r="B17" s="15" t="s">
        <v>19</v>
      </c>
      <c r="C17" s="15"/>
      <c r="D17" s="11">
        <v>20</v>
      </c>
      <c r="F17" s="3" t="s">
        <v>7</v>
      </c>
      <c r="G17" s="24" t="s">
        <v>23</v>
      </c>
      <c r="H17" s="19"/>
      <c r="L17" s="1"/>
      <c r="M17" s="1"/>
      <c r="N17" s="1"/>
      <c r="O17" s="1"/>
    </row>
    <row r="18" spans="1:15" ht="16.5" thickBot="1" x14ac:dyDescent="0.3">
      <c r="A18" s="23">
        <f>(A15-A16)/LN((A15-A17)/(A16-A17))</f>
        <v>49.83288654563971</v>
      </c>
      <c r="B18" s="16" t="s">
        <v>8</v>
      </c>
      <c r="C18" s="16"/>
      <c r="D18" s="12">
        <f>(D15-D16)/LN((D15-D17)/(D16-D17))</f>
        <v>49.83288654563971</v>
      </c>
      <c r="E18" s="6"/>
      <c r="F18" s="6"/>
      <c r="G18" s="9"/>
      <c r="H18" s="9"/>
      <c r="I18" s="1"/>
      <c r="J18" s="1"/>
      <c r="K18" s="1"/>
      <c r="L18" s="1"/>
      <c r="M18" s="1"/>
      <c r="N18" s="1"/>
      <c r="O18" s="1"/>
    </row>
    <row r="19" spans="1:15" ht="15.75" thickBot="1" x14ac:dyDescent="0.3"/>
    <row r="20" spans="1:15" ht="15.75" x14ac:dyDescent="0.25">
      <c r="C20" s="17" t="s">
        <v>10</v>
      </c>
      <c r="D20" s="77" t="s">
        <v>1</v>
      </c>
      <c r="E20" s="78"/>
      <c r="F20" s="79" t="s">
        <v>2</v>
      </c>
      <c r="G20" s="78"/>
      <c r="H20" s="79" t="s">
        <v>3</v>
      </c>
      <c r="I20" s="78"/>
      <c r="J20" s="79" t="s">
        <v>4</v>
      </c>
      <c r="K20" s="78"/>
      <c r="L20" s="79" t="s">
        <v>5</v>
      </c>
      <c r="M20" s="78"/>
      <c r="N20" s="79" t="s">
        <v>6</v>
      </c>
      <c r="O20" s="78"/>
    </row>
    <row r="21" spans="1:15" ht="16.5" thickBot="1" x14ac:dyDescent="0.3">
      <c r="C21" s="18" t="s">
        <v>11</v>
      </c>
      <c r="D21" s="45">
        <v>10</v>
      </c>
      <c r="E21" s="46">
        <v>30</v>
      </c>
      <c r="F21" s="47">
        <v>10</v>
      </c>
      <c r="G21" s="46">
        <v>30</v>
      </c>
      <c r="H21" s="47">
        <v>10</v>
      </c>
      <c r="I21" s="46">
        <v>30</v>
      </c>
      <c r="J21" s="47">
        <v>10</v>
      </c>
      <c r="K21" s="46">
        <v>30</v>
      </c>
      <c r="L21" s="48">
        <v>10</v>
      </c>
      <c r="M21" s="74">
        <v>30</v>
      </c>
      <c r="N21" s="47">
        <v>10</v>
      </c>
      <c r="O21" s="46">
        <v>30</v>
      </c>
    </row>
    <row r="22" spans="1:15" ht="16.5" thickBot="1" x14ac:dyDescent="0.3">
      <c r="C22" s="27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</row>
    <row r="23" spans="1:15" ht="15.75" x14ac:dyDescent="0.25">
      <c r="C23" s="13">
        <v>400</v>
      </c>
      <c r="D23" s="54">
        <f t="shared" ref="D23:O38" si="0">ROUND(D$8*$C23/1000*($D$18/$A$18)^D$9,0)</f>
        <v>212</v>
      </c>
      <c r="E23" s="51">
        <f t="shared" si="0"/>
        <v>319</v>
      </c>
      <c r="F23" s="59">
        <f t="shared" si="0"/>
        <v>272</v>
      </c>
      <c r="G23" s="60">
        <f t="shared" si="0"/>
        <v>393</v>
      </c>
      <c r="H23" s="59">
        <f t="shared" si="0"/>
        <v>328</v>
      </c>
      <c r="I23" s="60">
        <f t="shared" si="0"/>
        <v>467</v>
      </c>
      <c r="J23" s="59">
        <f t="shared" si="0"/>
        <v>381</v>
      </c>
      <c r="K23" s="60">
        <f t="shared" si="0"/>
        <v>543</v>
      </c>
      <c r="L23" s="54">
        <f t="shared" si="0"/>
        <v>431</v>
      </c>
      <c r="M23" s="60">
        <f t="shared" si="0"/>
        <v>620</v>
      </c>
      <c r="N23" s="54">
        <f t="shared" si="0"/>
        <v>523</v>
      </c>
      <c r="O23" s="51">
        <f t="shared" si="0"/>
        <v>784</v>
      </c>
    </row>
    <row r="24" spans="1:15" ht="15.75" x14ac:dyDescent="0.25">
      <c r="C24" s="14">
        <v>500</v>
      </c>
      <c r="D24" s="55">
        <f t="shared" si="0"/>
        <v>266</v>
      </c>
      <c r="E24" s="52">
        <f t="shared" si="0"/>
        <v>399</v>
      </c>
      <c r="F24" s="61">
        <f t="shared" si="0"/>
        <v>340</v>
      </c>
      <c r="G24" s="62">
        <f t="shared" si="0"/>
        <v>492</v>
      </c>
      <c r="H24" s="61">
        <f t="shared" si="0"/>
        <v>410</v>
      </c>
      <c r="I24" s="62">
        <f t="shared" si="0"/>
        <v>584</v>
      </c>
      <c r="J24" s="61">
        <f t="shared" si="0"/>
        <v>476</v>
      </c>
      <c r="K24" s="62">
        <f t="shared" si="0"/>
        <v>679</v>
      </c>
      <c r="L24" s="55">
        <f t="shared" si="0"/>
        <v>539</v>
      </c>
      <c r="M24" s="62">
        <f t="shared" si="0"/>
        <v>775</v>
      </c>
      <c r="N24" s="55">
        <f t="shared" si="0"/>
        <v>654</v>
      </c>
      <c r="O24" s="52">
        <f t="shared" si="0"/>
        <v>980</v>
      </c>
    </row>
    <row r="25" spans="1:15" ht="15.75" x14ac:dyDescent="0.25">
      <c r="C25" s="13">
        <v>600</v>
      </c>
      <c r="D25" s="56">
        <f t="shared" si="0"/>
        <v>319</v>
      </c>
      <c r="E25" s="53">
        <f t="shared" si="0"/>
        <v>479</v>
      </c>
      <c r="F25" s="63">
        <f t="shared" si="0"/>
        <v>408</v>
      </c>
      <c r="G25" s="64">
        <f t="shared" si="0"/>
        <v>590</v>
      </c>
      <c r="H25" s="63">
        <f t="shared" si="0"/>
        <v>492</v>
      </c>
      <c r="I25" s="64">
        <f t="shared" si="0"/>
        <v>701</v>
      </c>
      <c r="J25" s="63">
        <f t="shared" si="0"/>
        <v>571</v>
      </c>
      <c r="K25" s="64">
        <f t="shared" si="0"/>
        <v>814</v>
      </c>
      <c r="L25" s="56">
        <f t="shared" si="0"/>
        <v>646</v>
      </c>
      <c r="M25" s="64">
        <f t="shared" si="0"/>
        <v>930</v>
      </c>
      <c r="N25" s="56">
        <f t="shared" si="0"/>
        <v>785</v>
      </c>
      <c r="O25" s="53">
        <f t="shared" si="0"/>
        <v>1175</v>
      </c>
    </row>
    <row r="26" spans="1:15" ht="15.75" x14ac:dyDescent="0.25">
      <c r="C26" s="14">
        <v>700</v>
      </c>
      <c r="D26" s="55">
        <f t="shared" si="0"/>
        <v>372</v>
      </c>
      <c r="E26" s="52">
        <f t="shared" si="0"/>
        <v>559</v>
      </c>
      <c r="F26" s="61">
        <f t="shared" si="0"/>
        <v>476</v>
      </c>
      <c r="G26" s="62">
        <f t="shared" si="0"/>
        <v>688</v>
      </c>
      <c r="H26" s="61">
        <f t="shared" si="0"/>
        <v>574</v>
      </c>
      <c r="I26" s="62">
        <f t="shared" si="0"/>
        <v>818</v>
      </c>
      <c r="J26" s="61">
        <f t="shared" si="0"/>
        <v>666</v>
      </c>
      <c r="K26" s="62">
        <f t="shared" si="0"/>
        <v>950</v>
      </c>
      <c r="L26" s="55">
        <f t="shared" si="0"/>
        <v>754</v>
      </c>
      <c r="M26" s="62">
        <f t="shared" si="0"/>
        <v>1085</v>
      </c>
      <c r="N26" s="55">
        <f t="shared" si="0"/>
        <v>916</v>
      </c>
      <c r="O26" s="52">
        <f t="shared" si="0"/>
        <v>1371</v>
      </c>
    </row>
    <row r="27" spans="1:15" ht="15.75" x14ac:dyDescent="0.25">
      <c r="C27" s="13">
        <v>800</v>
      </c>
      <c r="D27" s="56">
        <f t="shared" si="0"/>
        <v>425</v>
      </c>
      <c r="E27" s="53">
        <f t="shared" si="0"/>
        <v>638</v>
      </c>
      <c r="F27" s="63">
        <f t="shared" si="0"/>
        <v>544</v>
      </c>
      <c r="G27" s="64">
        <f t="shared" si="0"/>
        <v>786</v>
      </c>
      <c r="H27" s="63">
        <f t="shared" si="0"/>
        <v>656</v>
      </c>
      <c r="I27" s="64">
        <f t="shared" si="0"/>
        <v>934</v>
      </c>
      <c r="J27" s="63">
        <f t="shared" si="0"/>
        <v>762</v>
      </c>
      <c r="K27" s="64">
        <f t="shared" si="0"/>
        <v>1086</v>
      </c>
      <c r="L27" s="56">
        <f t="shared" si="0"/>
        <v>862</v>
      </c>
      <c r="M27" s="64">
        <f t="shared" si="0"/>
        <v>1240</v>
      </c>
      <c r="N27" s="56">
        <f t="shared" si="0"/>
        <v>1046</v>
      </c>
      <c r="O27" s="53">
        <f t="shared" si="0"/>
        <v>1567</v>
      </c>
    </row>
    <row r="28" spans="1:15" ht="15.75" x14ac:dyDescent="0.25">
      <c r="C28" s="14">
        <v>900</v>
      </c>
      <c r="D28" s="55">
        <f t="shared" si="0"/>
        <v>478</v>
      </c>
      <c r="E28" s="52">
        <f t="shared" si="0"/>
        <v>718</v>
      </c>
      <c r="F28" s="61">
        <f t="shared" si="0"/>
        <v>612</v>
      </c>
      <c r="G28" s="62">
        <f t="shared" si="0"/>
        <v>885</v>
      </c>
      <c r="H28" s="61">
        <f t="shared" si="0"/>
        <v>738</v>
      </c>
      <c r="I28" s="62">
        <f t="shared" si="0"/>
        <v>1051</v>
      </c>
      <c r="J28" s="61">
        <f t="shared" si="0"/>
        <v>857</v>
      </c>
      <c r="K28" s="62">
        <f t="shared" si="0"/>
        <v>1221</v>
      </c>
      <c r="L28" s="55">
        <f t="shared" si="0"/>
        <v>969</v>
      </c>
      <c r="M28" s="62">
        <f t="shared" si="0"/>
        <v>1395</v>
      </c>
      <c r="N28" s="55">
        <f t="shared" si="0"/>
        <v>1177</v>
      </c>
      <c r="O28" s="52">
        <f t="shared" si="0"/>
        <v>1763</v>
      </c>
    </row>
    <row r="29" spans="1:15" ht="15.75" x14ac:dyDescent="0.25">
      <c r="C29" s="13">
        <v>1000</v>
      </c>
      <c r="D29" s="56">
        <f t="shared" si="0"/>
        <v>531</v>
      </c>
      <c r="E29" s="53">
        <f t="shared" si="0"/>
        <v>798</v>
      </c>
      <c r="F29" s="63">
        <f t="shared" si="0"/>
        <v>680</v>
      </c>
      <c r="G29" s="64">
        <f t="shared" si="0"/>
        <v>983</v>
      </c>
      <c r="H29" s="63">
        <f t="shared" si="0"/>
        <v>820</v>
      </c>
      <c r="I29" s="64">
        <f t="shared" si="0"/>
        <v>1168</v>
      </c>
      <c r="J29" s="63">
        <f t="shared" si="0"/>
        <v>952</v>
      </c>
      <c r="K29" s="64">
        <f t="shared" si="0"/>
        <v>1357</v>
      </c>
      <c r="L29" s="56">
        <f t="shared" si="0"/>
        <v>1077</v>
      </c>
      <c r="M29" s="64">
        <f t="shared" si="0"/>
        <v>1550</v>
      </c>
      <c r="N29" s="56">
        <f t="shared" si="0"/>
        <v>1308</v>
      </c>
      <c r="O29" s="53">
        <f t="shared" si="0"/>
        <v>1959</v>
      </c>
    </row>
    <row r="30" spans="1:15" ht="15.75" x14ac:dyDescent="0.25">
      <c r="C30" s="14">
        <v>1100</v>
      </c>
      <c r="D30" s="55">
        <f t="shared" si="0"/>
        <v>584</v>
      </c>
      <c r="E30" s="52">
        <f t="shared" si="0"/>
        <v>878</v>
      </c>
      <c r="F30" s="61">
        <f t="shared" si="0"/>
        <v>748</v>
      </c>
      <c r="G30" s="62">
        <f t="shared" si="0"/>
        <v>1081</v>
      </c>
      <c r="H30" s="61">
        <f t="shared" si="0"/>
        <v>902</v>
      </c>
      <c r="I30" s="62">
        <f t="shared" si="0"/>
        <v>1285</v>
      </c>
      <c r="J30" s="61">
        <f t="shared" si="0"/>
        <v>1047</v>
      </c>
      <c r="K30" s="62">
        <f t="shared" si="0"/>
        <v>1493</v>
      </c>
      <c r="L30" s="55">
        <f t="shared" si="0"/>
        <v>1185</v>
      </c>
      <c r="M30" s="62">
        <f t="shared" si="0"/>
        <v>1705</v>
      </c>
      <c r="N30" s="55">
        <f t="shared" si="0"/>
        <v>1439</v>
      </c>
      <c r="O30" s="52">
        <f t="shared" si="0"/>
        <v>2155</v>
      </c>
    </row>
    <row r="31" spans="1:15" ht="15.75" x14ac:dyDescent="0.25">
      <c r="C31" s="13">
        <v>1200</v>
      </c>
      <c r="D31" s="56">
        <f t="shared" si="0"/>
        <v>637</v>
      </c>
      <c r="E31" s="53">
        <f t="shared" si="0"/>
        <v>958</v>
      </c>
      <c r="F31" s="63">
        <f t="shared" si="0"/>
        <v>816</v>
      </c>
      <c r="G31" s="64">
        <f t="shared" si="0"/>
        <v>1180</v>
      </c>
      <c r="H31" s="63">
        <f t="shared" si="0"/>
        <v>984</v>
      </c>
      <c r="I31" s="64">
        <f t="shared" si="0"/>
        <v>1402</v>
      </c>
      <c r="J31" s="63">
        <f t="shared" si="0"/>
        <v>1142</v>
      </c>
      <c r="K31" s="64">
        <f t="shared" si="0"/>
        <v>1628</v>
      </c>
      <c r="L31" s="56">
        <f t="shared" si="0"/>
        <v>1292</v>
      </c>
      <c r="M31" s="64">
        <f t="shared" si="0"/>
        <v>1860</v>
      </c>
      <c r="N31" s="56">
        <f t="shared" si="0"/>
        <v>1570</v>
      </c>
      <c r="O31" s="53">
        <f t="shared" si="0"/>
        <v>2351</v>
      </c>
    </row>
    <row r="32" spans="1:15" ht="15.75" x14ac:dyDescent="0.25">
      <c r="C32" s="14">
        <v>1400</v>
      </c>
      <c r="D32" s="55">
        <f t="shared" si="0"/>
        <v>743</v>
      </c>
      <c r="E32" s="52">
        <f t="shared" si="0"/>
        <v>1117</v>
      </c>
      <c r="F32" s="61">
        <f t="shared" si="0"/>
        <v>952</v>
      </c>
      <c r="G32" s="62">
        <f t="shared" si="0"/>
        <v>1376</v>
      </c>
      <c r="H32" s="61">
        <f t="shared" si="0"/>
        <v>1148</v>
      </c>
      <c r="I32" s="62">
        <f t="shared" si="0"/>
        <v>1635</v>
      </c>
      <c r="J32" s="61">
        <f t="shared" si="0"/>
        <v>1333</v>
      </c>
      <c r="K32" s="62">
        <f t="shared" si="0"/>
        <v>1900</v>
      </c>
      <c r="L32" s="55">
        <f t="shared" si="0"/>
        <v>1508</v>
      </c>
      <c r="M32" s="62">
        <f t="shared" si="0"/>
        <v>2170</v>
      </c>
      <c r="N32" s="55">
        <f t="shared" si="0"/>
        <v>1831</v>
      </c>
      <c r="O32" s="52">
        <f t="shared" si="0"/>
        <v>2743</v>
      </c>
    </row>
    <row r="33" spans="3:15" ht="15.75" x14ac:dyDescent="0.25">
      <c r="C33" s="13">
        <v>1600</v>
      </c>
      <c r="D33" s="56">
        <f t="shared" si="0"/>
        <v>850</v>
      </c>
      <c r="E33" s="53">
        <f t="shared" si="0"/>
        <v>1277</v>
      </c>
      <c r="F33" s="63">
        <f t="shared" si="0"/>
        <v>1088</v>
      </c>
      <c r="G33" s="64">
        <f t="shared" si="0"/>
        <v>1573</v>
      </c>
      <c r="H33" s="63">
        <f t="shared" si="0"/>
        <v>1312</v>
      </c>
      <c r="I33" s="64">
        <f t="shared" si="0"/>
        <v>1869</v>
      </c>
      <c r="J33" s="63">
        <f t="shared" si="0"/>
        <v>1523</v>
      </c>
      <c r="K33" s="64">
        <f t="shared" si="0"/>
        <v>2171</v>
      </c>
      <c r="L33" s="56">
        <f t="shared" si="0"/>
        <v>1723</v>
      </c>
      <c r="M33" s="64">
        <f t="shared" si="0"/>
        <v>2480</v>
      </c>
      <c r="N33" s="56">
        <f t="shared" si="0"/>
        <v>2093</v>
      </c>
      <c r="O33" s="53">
        <f t="shared" si="0"/>
        <v>3134</v>
      </c>
    </row>
    <row r="34" spans="3:15" ht="15.75" x14ac:dyDescent="0.25">
      <c r="C34" s="14">
        <v>1800</v>
      </c>
      <c r="D34" s="55">
        <f t="shared" si="0"/>
        <v>956</v>
      </c>
      <c r="E34" s="52">
        <f t="shared" si="0"/>
        <v>1436</v>
      </c>
      <c r="F34" s="61">
        <f t="shared" si="0"/>
        <v>1224</v>
      </c>
      <c r="G34" s="62">
        <f t="shared" si="0"/>
        <v>1769</v>
      </c>
      <c r="H34" s="61">
        <f t="shared" si="0"/>
        <v>1476</v>
      </c>
      <c r="I34" s="62">
        <f t="shared" si="0"/>
        <v>2102</v>
      </c>
      <c r="J34" s="61">
        <f t="shared" si="0"/>
        <v>1714</v>
      </c>
      <c r="K34" s="62">
        <f t="shared" si="0"/>
        <v>2443</v>
      </c>
      <c r="L34" s="55">
        <f t="shared" si="0"/>
        <v>1939</v>
      </c>
      <c r="M34" s="62">
        <f t="shared" si="0"/>
        <v>2790</v>
      </c>
      <c r="N34" s="55">
        <f t="shared" si="0"/>
        <v>2354</v>
      </c>
      <c r="O34" s="52">
        <f t="shared" si="0"/>
        <v>3526</v>
      </c>
    </row>
    <row r="35" spans="3:15" ht="15.75" x14ac:dyDescent="0.25">
      <c r="C35" s="13">
        <v>2000</v>
      </c>
      <c r="D35" s="56">
        <f t="shared" si="0"/>
        <v>1062</v>
      </c>
      <c r="E35" s="53">
        <f t="shared" si="0"/>
        <v>1596</v>
      </c>
      <c r="F35" s="63">
        <f t="shared" si="0"/>
        <v>1360</v>
      </c>
      <c r="G35" s="64">
        <f t="shared" si="0"/>
        <v>1966</v>
      </c>
      <c r="H35" s="63">
        <f t="shared" si="0"/>
        <v>1640</v>
      </c>
      <c r="I35" s="64">
        <f t="shared" si="0"/>
        <v>2336</v>
      </c>
      <c r="J35" s="63">
        <f t="shared" si="0"/>
        <v>1904</v>
      </c>
      <c r="K35" s="64">
        <f t="shared" si="0"/>
        <v>2714</v>
      </c>
      <c r="L35" s="56">
        <f t="shared" si="0"/>
        <v>2154</v>
      </c>
      <c r="M35" s="64">
        <f t="shared" si="0"/>
        <v>3100</v>
      </c>
      <c r="N35" s="56">
        <f t="shared" si="0"/>
        <v>2616</v>
      </c>
      <c r="O35" s="53">
        <f t="shared" si="0"/>
        <v>3918</v>
      </c>
    </row>
    <row r="36" spans="3:15" ht="15.75" x14ac:dyDescent="0.25">
      <c r="C36" s="14">
        <v>2200</v>
      </c>
      <c r="D36" s="55">
        <f t="shared" si="0"/>
        <v>1168</v>
      </c>
      <c r="E36" s="52">
        <f t="shared" si="0"/>
        <v>1756</v>
      </c>
      <c r="F36" s="61">
        <f t="shared" si="0"/>
        <v>1496</v>
      </c>
      <c r="G36" s="62">
        <f t="shared" si="0"/>
        <v>2163</v>
      </c>
      <c r="H36" s="61">
        <f t="shared" si="0"/>
        <v>1804</v>
      </c>
      <c r="I36" s="62">
        <f t="shared" si="0"/>
        <v>2570</v>
      </c>
      <c r="J36" s="61">
        <f t="shared" si="0"/>
        <v>2094</v>
      </c>
      <c r="K36" s="62">
        <f t="shared" si="0"/>
        <v>2985</v>
      </c>
      <c r="L36" s="67"/>
      <c r="M36" s="62"/>
      <c r="N36" s="55"/>
      <c r="O36" s="52"/>
    </row>
    <row r="37" spans="3:15" ht="15.75" x14ac:dyDescent="0.25">
      <c r="C37" s="13">
        <v>2400</v>
      </c>
      <c r="D37" s="56">
        <f t="shared" si="0"/>
        <v>1274</v>
      </c>
      <c r="E37" s="53">
        <f t="shared" si="0"/>
        <v>1915</v>
      </c>
      <c r="F37" s="63">
        <f t="shared" si="0"/>
        <v>1632</v>
      </c>
      <c r="G37" s="64">
        <f t="shared" si="0"/>
        <v>2359</v>
      </c>
      <c r="H37" s="63">
        <f t="shared" si="0"/>
        <v>1968</v>
      </c>
      <c r="I37" s="64">
        <f t="shared" si="0"/>
        <v>2803</v>
      </c>
      <c r="J37" s="63">
        <f t="shared" si="0"/>
        <v>2285</v>
      </c>
      <c r="K37" s="64">
        <f t="shared" si="0"/>
        <v>3257</v>
      </c>
      <c r="L37" s="56"/>
      <c r="M37" s="64"/>
      <c r="N37" s="56"/>
      <c r="O37" s="53"/>
    </row>
    <row r="38" spans="3:15" ht="15.75" x14ac:dyDescent="0.25">
      <c r="C38" s="14">
        <v>2600</v>
      </c>
      <c r="D38" s="55">
        <f t="shared" si="0"/>
        <v>1381</v>
      </c>
      <c r="E38" s="52"/>
      <c r="F38" s="61"/>
      <c r="G38" s="62"/>
      <c r="H38" s="61"/>
      <c r="I38" s="62"/>
      <c r="J38" s="61"/>
      <c r="K38" s="62"/>
      <c r="L38" s="55"/>
      <c r="M38" s="62"/>
      <c r="N38" s="68"/>
      <c r="O38" s="70"/>
    </row>
    <row r="39" spans="3:15" ht="15.75" x14ac:dyDescent="0.25">
      <c r="C39" s="13">
        <v>2800</v>
      </c>
      <c r="D39" s="56">
        <f t="shared" ref="D39:D40" si="1">ROUND(D$8*$C39/1000*($D$18/$A$18)^D$9,0)</f>
        <v>1487</v>
      </c>
      <c r="E39" s="53"/>
      <c r="F39" s="63"/>
      <c r="G39" s="64"/>
      <c r="H39" s="63"/>
      <c r="I39" s="64"/>
      <c r="J39" s="63"/>
      <c r="K39" s="64"/>
      <c r="L39" s="56"/>
      <c r="M39" s="64"/>
      <c r="N39" s="69"/>
      <c r="O39" s="71"/>
    </row>
    <row r="40" spans="3:15" ht="16.5" thickBot="1" x14ac:dyDescent="0.3">
      <c r="C40" s="14">
        <v>3000</v>
      </c>
      <c r="D40" s="57">
        <f t="shared" si="1"/>
        <v>1593</v>
      </c>
      <c r="E40" s="58"/>
      <c r="F40" s="65"/>
      <c r="G40" s="66"/>
      <c r="H40" s="65"/>
      <c r="I40" s="66"/>
      <c r="J40" s="65"/>
      <c r="K40" s="66"/>
      <c r="L40" s="57"/>
      <c r="M40" s="66"/>
      <c r="N40" s="72"/>
      <c r="O40" s="73"/>
    </row>
  </sheetData>
  <sheetProtection algorithmName="SHA-512" hashValue="/WogcHoupqCkXzdyOkIjrOvU0RR5Vo0X8/DGzRSqsjr+6OMsxqVXHa37Hb36bl2tppm1ycL9iFHenZAWO4K9FA==" saltValue="35UAllxEZHX33l7B9mjnZg==" spinCount="100000" sheet="1" objects="1" scenarios="1"/>
  <mergeCells count="27">
    <mergeCell ref="B6:C6"/>
    <mergeCell ref="B7:C7"/>
    <mergeCell ref="D5:E5"/>
    <mergeCell ref="F5:G5"/>
    <mergeCell ref="H5:I5"/>
    <mergeCell ref="J5:K5"/>
    <mergeCell ref="L5:M5"/>
    <mergeCell ref="N5:O5"/>
    <mergeCell ref="D1:H1"/>
    <mergeCell ref="B5:C5"/>
    <mergeCell ref="B8:C8"/>
    <mergeCell ref="B9:C9"/>
    <mergeCell ref="B10:C10"/>
    <mergeCell ref="B11:C11"/>
    <mergeCell ref="B12:C12"/>
    <mergeCell ref="N22:O22"/>
    <mergeCell ref="D20:E20"/>
    <mergeCell ref="F20:G20"/>
    <mergeCell ref="H20:I20"/>
    <mergeCell ref="J20:K20"/>
    <mergeCell ref="L20:M20"/>
    <mergeCell ref="N20:O20"/>
    <mergeCell ref="D22:E22"/>
    <mergeCell ref="F22:G22"/>
    <mergeCell ref="H22:I22"/>
    <mergeCell ref="J22:K22"/>
    <mergeCell ref="L22:M22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Hygiene Planar</vt:lpstr>
      <vt:lpstr>'Hygiene Planar'!Print_Area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cp:lastPrinted>2016-06-15T14:11:24Z</cp:lastPrinted>
  <dcterms:created xsi:type="dcterms:W3CDTF">2013-09-12T12:49:32Z</dcterms:created>
  <dcterms:modified xsi:type="dcterms:W3CDTF">2023-05-08T06:47:58Z</dcterms:modified>
</cp:coreProperties>
</file>